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4" i="1"/>
  <c r="A184"/>
  <c r="L183"/>
  <c r="J183"/>
  <c r="I183"/>
  <c r="H183"/>
  <c r="G183"/>
  <c r="F183"/>
  <c r="B174"/>
  <c r="A174"/>
  <c r="L173"/>
  <c r="L184" s="1"/>
  <c r="J173"/>
  <c r="I173"/>
  <c r="H173"/>
  <c r="G173"/>
  <c r="F173"/>
  <c r="B166"/>
  <c r="A166"/>
  <c r="L165"/>
  <c r="J165"/>
  <c r="I165"/>
  <c r="H165"/>
  <c r="G165"/>
  <c r="F165"/>
  <c r="B156"/>
  <c r="A156"/>
  <c r="L155"/>
  <c r="L166" s="1"/>
  <c r="J155"/>
  <c r="I155"/>
  <c r="H155"/>
  <c r="G155"/>
  <c r="F155"/>
  <c r="B148"/>
  <c r="A148"/>
  <c r="L147"/>
  <c r="J147"/>
  <c r="I147"/>
  <c r="H147"/>
  <c r="G147"/>
  <c r="F147"/>
  <c r="B138"/>
  <c r="A138"/>
  <c r="L137"/>
  <c r="L148" s="1"/>
  <c r="J137"/>
  <c r="I137"/>
  <c r="H137"/>
  <c r="G137"/>
  <c r="F137"/>
  <c r="B130"/>
  <c r="A130"/>
  <c r="L129"/>
  <c r="J129"/>
  <c r="I129"/>
  <c r="H129"/>
  <c r="G129"/>
  <c r="F129"/>
  <c r="B120"/>
  <c r="A120"/>
  <c r="L119"/>
  <c r="L130" s="1"/>
  <c r="J119"/>
  <c r="I119"/>
  <c r="H119"/>
  <c r="G119"/>
  <c r="F119"/>
  <c r="B112"/>
  <c r="A112"/>
  <c r="L111"/>
  <c r="J111"/>
  <c r="I111"/>
  <c r="H111"/>
  <c r="G111"/>
  <c r="F111"/>
  <c r="B102"/>
  <c r="A102"/>
  <c r="L101"/>
  <c r="L112" s="1"/>
  <c r="J101"/>
  <c r="I101"/>
  <c r="H101"/>
  <c r="G101"/>
  <c r="F101"/>
  <c r="B94"/>
  <c r="A94"/>
  <c r="L93"/>
  <c r="J93"/>
  <c r="I93"/>
  <c r="H93"/>
  <c r="G93"/>
  <c r="F93"/>
  <c r="B84"/>
  <c r="A84"/>
  <c r="L83"/>
  <c r="L94" s="1"/>
  <c r="J83"/>
  <c r="I83"/>
  <c r="H83"/>
  <c r="G83"/>
  <c r="F83"/>
  <c r="B77"/>
  <c r="A77"/>
  <c r="L76"/>
  <c r="J76"/>
  <c r="I76"/>
  <c r="H76"/>
  <c r="G76"/>
  <c r="F76"/>
  <c r="B67"/>
  <c r="A67"/>
  <c r="L66"/>
  <c r="L77" s="1"/>
  <c r="J66"/>
  <c r="I66"/>
  <c r="H66"/>
  <c r="G66"/>
  <c r="F66"/>
  <c r="B59"/>
  <c r="A59"/>
  <c r="L58"/>
  <c r="J58"/>
  <c r="I58"/>
  <c r="H58"/>
  <c r="G58"/>
  <c r="F58"/>
  <c r="B49"/>
  <c r="A49"/>
  <c r="L48"/>
  <c r="L59" s="1"/>
  <c r="J48"/>
  <c r="I48"/>
  <c r="H48"/>
  <c r="G48"/>
  <c r="F48"/>
  <c r="B41"/>
  <c r="A41"/>
  <c r="L40"/>
  <c r="J40"/>
  <c r="I40"/>
  <c r="H40"/>
  <c r="G40"/>
  <c r="F40"/>
  <c r="B31"/>
  <c r="A31"/>
  <c r="L30"/>
  <c r="L41" s="1"/>
  <c r="J30"/>
  <c r="I30"/>
  <c r="H30"/>
  <c r="G30"/>
  <c r="F30"/>
  <c r="B23"/>
  <c r="A23"/>
  <c r="L22"/>
  <c r="J22"/>
  <c r="I22"/>
  <c r="H22"/>
  <c r="G22"/>
  <c r="F22"/>
  <c r="B13"/>
  <c r="A13"/>
  <c r="L12"/>
  <c r="J12"/>
  <c r="I12"/>
  <c r="H12"/>
  <c r="G12"/>
  <c r="F12"/>
  <c r="L23" l="1"/>
  <c r="L185" s="1"/>
  <c r="F41"/>
  <c r="J23"/>
  <c r="J184"/>
  <c r="G184"/>
  <c r="F184"/>
  <c r="H184"/>
  <c r="I184"/>
  <c r="J166"/>
  <c r="I166"/>
  <c r="F166"/>
  <c r="G166"/>
  <c r="H166"/>
  <c r="H148"/>
  <c r="F148"/>
  <c r="J148"/>
  <c r="I148"/>
  <c r="G148"/>
  <c r="H130"/>
  <c r="J130"/>
  <c r="I130"/>
  <c r="F130"/>
  <c r="G130"/>
  <c r="I112"/>
  <c r="F112"/>
  <c r="H112"/>
  <c r="G112"/>
  <c r="J112"/>
  <c r="I94"/>
  <c r="H94"/>
  <c r="J94"/>
  <c r="G94"/>
  <c r="F94"/>
  <c r="J77"/>
  <c r="I77"/>
  <c r="H77"/>
  <c r="G77"/>
  <c r="F77"/>
  <c r="J59"/>
  <c r="I59"/>
  <c r="H59"/>
  <c r="G59"/>
  <c r="F59"/>
  <c r="I41"/>
  <c r="H41"/>
  <c r="J41"/>
  <c r="G41"/>
  <c r="I23"/>
  <c r="H23"/>
  <c r="G23"/>
  <c r="F23"/>
  <c r="I185" l="1"/>
  <c r="J185"/>
  <c r="F185"/>
  <c r="H185"/>
  <c r="G185"/>
</calcChain>
</file>

<file path=xl/sharedStrings.xml><?xml version="1.0" encoding="utf-8"?>
<sst xmlns="http://schemas.openxmlformats.org/spreadsheetml/2006/main" count="298" uniqueCount="93">
  <si>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</si>
  <si>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</si>
  <si>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</si>
  <si>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</si>
  <si>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</si>
  <si>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</si>
  <si>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</si>
  <si>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</si>
  <si>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</si>
  <si>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</si>
  <si>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</si>
  <si>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</si>
  <si>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</si>
  <si>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</si>
  <si>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</si>
  <si>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</si>
  <si>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</si>
  <si>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</si>
  <si>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</si>
  <si>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</si>
  <si>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</si>
  <si>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</si>
  <si>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</si>
  <si>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</si>
  <si>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</si>
  <si>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</si>
  <si>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</si>
  <si>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</si>
  <si>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</si>
  <si>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</si>
  <si>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</si>
  <si>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</si>
  <si>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</si>
  <si>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</si>
  <si>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</si>
  <si>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</si>
  <si>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</si>
  <si>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</si>
  <si>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</si>
  <si>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</si>
  <si>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</t>
  </si>
  <si>
    <t>Сыр</t>
  </si>
  <si>
    <t>Плов с мясом птицы</t>
  </si>
  <si>
    <t>Каша геркулесовая молочная</t>
  </si>
  <si>
    <t>Суп крестьянский со сметаной</t>
  </si>
  <si>
    <t>643/759</t>
  </si>
  <si>
    <t>Картофельное пюре</t>
  </si>
  <si>
    <t>Сок</t>
  </si>
  <si>
    <t>Щи из свежей капусты с картофелем и сметаной</t>
  </si>
  <si>
    <t>Шницель рыбный</t>
  </si>
  <si>
    <t>Рис отварной</t>
  </si>
  <si>
    <t>Каша "дружба"</t>
  </si>
  <si>
    <t>Масло сливочное</t>
  </si>
  <si>
    <t>Котлета из мяса птицы</t>
  </si>
  <si>
    <t>Макароны отварные с сыром</t>
  </si>
  <si>
    <t>Тефтели в соусе</t>
  </si>
  <si>
    <t>Суп картофельный с макаронными изделиями</t>
  </si>
  <si>
    <t>Птица отварная</t>
  </si>
  <si>
    <t>84ж</t>
  </si>
  <si>
    <t>Борщ с картофелем, капустой и сметаной</t>
  </si>
  <si>
    <t>Суп картофельный с рисом</t>
  </si>
  <si>
    <t>Печенье</t>
  </si>
  <si>
    <t>Каша рисовая молочная</t>
  </si>
  <si>
    <t>Суп картофельный с крупой</t>
  </si>
  <si>
    <t>Милованова О.Н.</t>
  </si>
  <si>
    <t>Рыба тушеная в томате с овощами</t>
  </si>
  <si>
    <t>МБОУ СШ с. Талица им. С.А. Бутова</t>
  </si>
  <si>
    <t>Печень по-строгановски</t>
  </si>
  <si>
    <t>Чай с лимоном</t>
  </si>
  <si>
    <t>Рассольник петербургский со сметаной</t>
  </si>
  <si>
    <t>Гречка отварная с маслом сливочным</t>
  </si>
  <si>
    <t>Рагу из птицы</t>
  </si>
  <si>
    <t>Директор школы</t>
  </si>
  <si>
    <t>Огурцы соленые</t>
  </si>
  <si>
    <t>Суп картофельный с макаронными изделиями и мясом птицы</t>
  </si>
  <si>
    <t>Салат из свеклы отварной</t>
  </si>
  <si>
    <t>Салат из свеклы с сыром</t>
  </si>
  <si>
    <t>Чай с сахаром и лимоном</t>
  </si>
  <si>
    <t>Каша гречневая</t>
  </si>
  <si>
    <t>Компот из сухофруктов</t>
  </si>
  <si>
    <t>Хлеб ржаной</t>
  </si>
  <si>
    <t>Каша манная</t>
  </si>
  <si>
    <t>Чай</t>
  </si>
  <si>
    <t>Хлеб пшеничный</t>
  </si>
  <si>
    <t>Компот из свежих фруктов</t>
  </si>
  <si>
    <t>Огурец соленый</t>
  </si>
  <si>
    <t>Каша пшенная</t>
  </si>
  <si>
    <t>Вафли</t>
  </si>
  <si>
    <t>Салат из капусты квашеной</t>
  </si>
  <si>
    <t>конд.изд.</t>
  </si>
  <si>
    <t>Яблоки</t>
  </si>
  <si>
    <t>Чай с сахаром</t>
  </si>
  <si>
    <t>Птица тушёная в соусе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</si>
</sst>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2" fillId="4" borderId="2" xfId="0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4" borderId="17" xfId="0" applyFont="1" applyFill="1" applyBorder="1" applyAlignment="1">
      <alignment horizontal="center" vertical="top" wrapText="1"/>
    </xf>
    <xf numFmtId="0" fontId="1" fillId="4" borderId="2" xfId="0" applyFont="1" applyFill="1" applyBorder="1" applyProtection="1">
      <protection locked="0"/>
    </xf>
    <xf numFmtId="0" fontId="2" fillId="5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5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N54" sqref="N5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1" t="s">
        <v>66</v>
      </c>
      <c r="D1" s="62"/>
      <c r="E1" s="62"/>
      <c r="F1" s="12" t="s">
        <v>16</v>
      </c>
      <c r="G1" s="2" t="s">
        <v>17</v>
      </c>
      <c r="H1" s="63" t="s">
        <v>72</v>
      </c>
      <c r="I1" s="63"/>
      <c r="J1" s="63"/>
      <c r="K1" s="63"/>
    </row>
    <row r="2" spans="1:12" ht="18">
      <c r="A2" s="35" t="s">
        <v>6</v>
      </c>
      <c r="C2" s="2"/>
      <c r="G2" s="2" t="s">
        <v>18</v>
      </c>
      <c r="H2" s="63" t="s">
        <v>64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78</v>
      </c>
      <c r="F6" s="40">
        <v>230</v>
      </c>
      <c r="G6" s="40">
        <v>8.19</v>
      </c>
      <c r="H6" s="40">
        <v>7.08</v>
      </c>
      <c r="I6" s="40">
        <v>22.31</v>
      </c>
      <c r="J6" s="40">
        <v>234.1</v>
      </c>
      <c r="K6" s="41">
        <v>378</v>
      </c>
      <c r="L6" s="40"/>
    </row>
    <row r="7" spans="1:12" ht="15">
      <c r="A7" s="23"/>
      <c r="B7" s="15"/>
      <c r="C7" s="11"/>
      <c r="D7" s="7" t="s">
        <v>22</v>
      </c>
      <c r="E7" s="42" t="s">
        <v>77</v>
      </c>
      <c r="F7" s="43">
        <v>220</v>
      </c>
      <c r="G7" s="43">
        <v>0</v>
      </c>
      <c r="H7" s="43">
        <v>0</v>
      </c>
      <c r="I7" s="43">
        <v>14.97</v>
      </c>
      <c r="J7" s="43">
        <v>56.85</v>
      </c>
      <c r="K7" s="44">
        <v>944</v>
      </c>
      <c r="L7" s="43"/>
    </row>
    <row r="8" spans="1:12" ht="15">
      <c r="A8" s="23"/>
      <c r="B8" s="15"/>
      <c r="C8" s="11"/>
      <c r="D8" s="7" t="s">
        <v>23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57" t="s">
        <v>89</v>
      </c>
      <c r="E10" s="42" t="s">
        <v>61</v>
      </c>
      <c r="F10" s="43">
        <v>50</v>
      </c>
      <c r="G10" s="43">
        <v>7.1</v>
      </c>
      <c r="H10" s="43">
        <v>8.7100000000000009</v>
      </c>
      <c r="I10" s="43">
        <v>29.74</v>
      </c>
      <c r="J10" s="43">
        <v>179.1</v>
      </c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 t="shared" ref="G12:J12" si="0">SUM(G6:G11)</f>
        <v>15.29</v>
      </c>
      <c r="H12" s="19">
        <f t="shared" si="0"/>
        <v>15.790000000000001</v>
      </c>
      <c r="I12" s="19">
        <f t="shared" si="0"/>
        <v>67.02</v>
      </c>
      <c r="J12" s="19">
        <f t="shared" si="0"/>
        <v>470.04999999999995</v>
      </c>
      <c r="K12" s="25"/>
      <c r="L12" s="19">
        <f t="shared" ref="L12" si="1">SUM(L6:L11)</f>
        <v>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 t="s">
        <v>73</v>
      </c>
      <c r="F13" s="43">
        <v>60</v>
      </c>
      <c r="G13" s="43">
        <v>0.48</v>
      </c>
      <c r="H13" s="43">
        <v>0.06</v>
      </c>
      <c r="I13" s="43">
        <v>1.02</v>
      </c>
      <c r="J13" s="43">
        <v>6</v>
      </c>
      <c r="K13" s="44">
        <v>70</v>
      </c>
      <c r="L13" s="43"/>
    </row>
    <row r="14" spans="1:12" ht="15">
      <c r="A14" s="23"/>
      <c r="B14" s="15"/>
      <c r="C14" s="11"/>
      <c r="D14" s="7" t="s">
        <v>27</v>
      </c>
      <c r="E14" s="42" t="s">
        <v>39</v>
      </c>
      <c r="F14" s="43">
        <v>200</v>
      </c>
      <c r="G14" s="43">
        <v>2.5099999999999998</v>
      </c>
      <c r="H14" s="43">
        <v>3.32</v>
      </c>
      <c r="I14" s="43">
        <v>9.1</v>
      </c>
      <c r="J14" s="43">
        <v>101.2</v>
      </c>
      <c r="K14" s="44">
        <v>226</v>
      </c>
      <c r="L14" s="43"/>
    </row>
    <row r="15" spans="1:12" ht="15">
      <c r="A15" s="23"/>
      <c r="B15" s="15"/>
      <c r="C15" s="11"/>
      <c r="D15" s="7" t="s">
        <v>28</v>
      </c>
      <c r="E15" s="42" t="s">
        <v>67</v>
      </c>
      <c r="F15" s="43">
        <v>90</v>
      </c>
      <c r="G15" s="43">
        <v>11.91</v>
      </c>
      <c r="H15" s="43">
        <v>12.73</v>
      </c>
      <c r="I15" s="43">
        <v>3.02</v>
      </c>
      <c r="J15" s="43">
        <v>147</v>
      </c>
      <c r="K15" s="44">
        <v>255</v>
      </c>
      <c r="L15" s="43"/>
    </row>
    <row r="16" spans="1:12" ht="15">
      <c r="A16" s="23"/>
      <c r="B16" s="15"/>
      <c r="C16" s="11"/>
      <c r="D16" s="7" t="s">
        <v>29</v>
      </c>
      <c r="E16" s="42" t="s">
        <v>40</v>
      </c>
      <c r="F16" s="43">
        <v>150</v>
      </c>
      <c r="G16" s="43">
        <v>4.5999999999999996</v>
      </c>
      <c r="H16" s="43">
        <v>5.9</v>
      </c>
      <c r="I16" s="43">
        <v>11.6</v>
      </c>
      <c r="J16" s="43">
        <v>135.1</v>
      </c>
      <c r="K16" s="44">
        <v>414</v>
      </c>
      <c r="L16" s="43"/>
    </row>
    <row r="17" spans="1:12" ht="15">
      <c r="A17" s="23"/>
      <c r="B17" s="15"/>
      <c r="C17" s="11"/>
      <c r="D17" s="7" t="s">
        <v>30</v>
      </c>
      <c r="E17" s="42" t="s">
        <v>79</v>
      </c>
      <c r="F17" s="43">
        <v>200</v>
      </c>
      <c r="G17" s="43">
        <v>0.44</v>
      </c>
      <c r="H17" s="43">
        <v>0.1</v>
      </c>
      <c r="I17" s="43">
        <v>27.87</v>
      </c>
      <c r="J17" s="43">
        <v>113</v>
      </c>
      <c r="K17" s="44">
        <v>868</v>
      </c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 t="s">
        <v>80</v>
      </c>
      <c r="F19" s="43">
        <v>60</v>
      </c>
      <c r="G19" s="43">
        <v>2.94</v>
      </c>
      <c r="H19" s="43">
        <v>0.8</v>
      </c>
      <c r="I19" s="43">
        <v>27.43</v>
      </c>
      <c r="J19" s="43">
        <v>109</v>
      </c>
      <c r="K19" s="44"/>
      <c r="L19" s="43"/>
    </row>
    <row r="20" spans="1:12" ht="15">
      <c r="A20" s="23"/>
      <c r="B20" s="15"/>
      <c r="C20" s="11"/>
      <c r="D20" s="57" t="s">
        <v>24</v>
      </c>
      <c r="E20" s="42" t="s">
        <v>90</v>
      </c>
      <c r="F20" s="43">
        <v>200</v>
      </c>
      <c r="G20" s="43">
        <v>0.8</v>
      </c>
      <c r="H20" s="43">
        <v>0.8</v>
      </c>
      <c r="I20" s="43">
        <v>20.6</v>
      </c>
      <c r="J20" s="43">
        <v>94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960</v>
      </c>
      <c r="G22" s="19">
        <f t="shared" ref="G22:J22" si="2">SUM(G13:G21)</f>
        <v>23.680000000000003</v>
      </c>
      <c r="H22" s="19">
        <f t="shared" si="2"/>
        <v>23.71</v>
      </c>
      <c r="I22" s="19">
        <f t="shared" si="2"/>
        <v>100.63999999999999</v>
      </c>
      <c r="J22" s="19">
        <f t="shared" si="2"/>
        <v>705.3</v>
      </c>
      <c r="K22" s="25"/>
      <c r="L22" s="19">
        <f t="shared" ref="L22" si="3">SUM(L13:L21)</f>
        <v>0</v>
      </c>
    </row>
    <row r="23" spans="1:12" ht="15">
      <c r="A23" s="29">
        <f>A6</f>
        <v>1</v>
      </c>
      <c r="B23" s="30">
        <f>B6</f>
        <v>1</v>
      </c>
      <c r="C23" s="64" t="s">
        <v>4</v>
      </c>
      <c r="D23" s="65"/>
      <c r="E23" s="31"/>
      <c r="F23" s="32">
        <f>F12+F22</f>
        <v>1460</v>
      </c>
      <c r="G23" s="32">
        <f t="shared" ref="G23:J23" si="4">G12+G22</f>
        <v>38.97</v>
      </c>
      <c r="H23" s="32">
        <f t="shared" si="4"/>
        <v>39.5</v>
      </c>
      <c r="I23" s="32">
        <f t="shared" si="4"/>
        <v>167.65999999999997</v>
      </c>
      <c r="J23" s="32">
        <f t="shared" si="4"/>
        <v>1175.3499999999999</v>
      </c>
      <c r="K23" s="32"/>
      <c r="L23" s="32">
        <f t="shared" ref="L23" si="5">L12+L22</f>
        <v>0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 t="s">
        <v>81</v>
      </c>
      <c r="F24" s="40">
        <v>240</v>
      </c>
      <c r="G24" s="40">
        <v>9.1</v>
      </c>
      <c r="H24" s="40">
        <v>11.85</v>
      </c>
      <c r="I24" s="40">
        <v>22.03</v>
      </c>
      <c r="J24" s="40">
        <v>261.23</v>
      </c>
      <c r="K24" s="41">
        <v>390</v>
      </c>
      <c r="L24" s="40"/>
    </row>
    <row r="25" spans="1:12" ht="15">
      <c r="A25" s="14"/>
      <c r="B25" s="15"/>
      <c r="C25" s="11"/>
      <c r="D25" s="7" t="s">
        <v>22</v>
      </c>
      <c r="E25" s="42" t="s">
        <v>82</v>
      </c>
      <c r="F25" s="43">
        <v>200</v>
      </c>
      <c r="G25" s="43">
        <v>0</v>
      </c>
      <c r="H25" s="43">
        <v>0</v>
      </c>
      <c r="I25" s="43">
        <v>14.97</v>
      </c>
      <c r="J25" s="43">
        <v>56.85</v>
      </c>
      <c r="K25" s="44">
        <v>943</v>
      </c>
      <c r="L25" s="43"/>
    </row>
    <row r="26" spans="1:12" ht="15">
      <c r="A26" s="14"/>
      <c r="B26" s="15"/>
      <c r="C26" s="11"/>
      <c r="D26" s="7" t="s">
        <v>23</v>
      </c>
      <c r="E26" s="42" t="s">
        <v>83</v>
      </c>
      <c r="F26" s="43">
        <v>50</v>
      </c>
      <c r="G26" s="43">
        <v>3.95</v>
      </c>
      <c r="H26" s="43">
        <v>0.5</v>
      </c>
      <c r="I26" s="43">
        <v>30.3</v>
      </c>
      <c r="J26" s="43">
        <v>116.9</v>
      </c>
      <c r="K26" s="44"/>
      <c r="L26" s="43"/>
    </row>
    <row r="27" spans="1:12" ht="1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6"/>
      <c r="E28" s="42" t="s">
        <v>41</v>
      </c>
      <c r="F28" s="43">
        <v>15</v>
      </c>
      <c r="G28" s="43">
        <v>2.3199999999999998</v>
      </c>
      <c r="H28" s="43">
        <v>3.4</v>
      </c>
      <c r="I28" s="43">
        <v>0</v>
      </c>
      <c r="J28" s="43">
        <v>36</v>
      </c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6"/>
      <c r="B30" s="17"/>
      <c r="C30" s="8"/>
      <c r="D30" s="18" t="s">
        <v>33</v>
      </c>
      <c r="E30" s="9"/>
      <c r="F30" s="19">
        <f>SUM(F24:F29)</f>
        <v>505</v>
      </c>
      <c r="G30" s="19">
        <f t="shared" ref="G30" si="6">SUM(G24:G29)</f>
        <v>15.370000000000001</v>
      </c>
      <c r="H30" s="19">
        <f t="shared" ref="H30" si="7">SUM(H24:H29)</f>
        <v>15.75</v>
      </c>
      <c r="I30" s="19">
        <f t="shared" ref="I30" si="8">SUM(I24:I29)</f>
        <v>67.3</v>
      </c>
      <c r="J30" s="19">
        <f t="shared" ref="J30:L30" si="9">SUM(J24:J29)</f>
        <v>470.98</v>
      </c>
      <c r="K30" s="25"/>
      <c r="L30" s="19">
        <f t="shared" si="9"/>
        <v>0</v>
      </c>
    </row>
    <row r="31" spans="1:12" ht="15">
      <c r="A31" s="13">
        <f>A24</f>
        <v>1</v>
      </c>
      <c r="B31" s="13">
        <f>B24</f>
        <v>2</v>
      </c>
      <c r="C31" s="10" t="s">
        <v>25</v>
      </c>
      <c r="D31" s="7" t="s">
        <v>26</v>
      </c>
      <c r="E31" s="42" t="s">
        <v>75</v>
      </c>
      <c r="F31" s="43">
        <v>60</v>
      </c>
      <c r="G31" s="43">
        <v>0.8</v>
      </c>
      <c r="H31" s="43">
        <v>3.65</v>
      </c>
      <c r="I31" s="43">
        <v>5.0199999999999996</v>
      </c>
      <c r="J31" s="43">
        <v>56.16</v>
      </c>
      <c r="K31" s="44">
        <v>33</v>
      </c>
      <c r="L31" s="43"/>
    </row>
    <row r="32" spans="1:12" ht="24">
      <c r="A32" s="14"/>
      <c r="B32" s="15"/>
      <c r="C32" s="11"/>
      <c r="D32" s="7" t="s">
        <v>27</v>
      </c>
      <c r="E32" s="52" t="s">
        <v>74</v>
      </c>
      <c r="F32" s="43">
        <v>220</v>
      </c>
      <c r="G32" s="43">
        <v>3.1</v>
      </c>
      <c r="H32" s="43">
        <v>3.95</v>
      </c>
      <c r="I32" s="43">
        <v>17.399999999999999</v>
      </c>
      <c r="J32" s="43">
        <v>83.3</v>
      </c>
      <c r="K32" s="44">
        <v>208</v>
      </c>
      <c r="L32" s="43"/>
    </row>
    <row r="33" spans="1:12" ht="15">
      <c r="A33" s="14"/>
      <c r="B33" s="15"/>
      <c r="C33" s="11"/>
      <c r="D33" s="7" t="s">
        <v>28</v>
      </c>
      <c r="E33" s="42" t="s">
        <v>42</v>
      </c>
      <c r="F33" s="43">
        <v>250</v>
      </c>
      <c r="G33" s="43">
        <v>9.9</v>
      </c>
      <c r="H33" s="43">
        <v>6.72</v>
      </c>
      <c r="I33" s="43">
        <v>11.08</v>
      </c>
      <c r="J33" s="43">
        <v>269</v>
      </c>
      <c r="K33" s="44">
        <v>646</v>
      </c>
      <c r="L33" s="43"/>
    </row>
    <row r="34" spans="1:12" ht="1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30</v>
      </c>
      <c r="E35" s="42" t="s">
        <v>47</v>
      </c>
      <c r="F35" s="43">
        <v>200</v>
      </c>
      <c r="G35" s="43">
        <v>0.8</v>
      </c>
      <c r="H35" s="43">
        <v>0</v>
      </c>
      <c r="I35" s="43">
        <v>18.2</v>
      </c>
      <c r="J35" s="43">
        <v>84</v>
      </c>
      <c r="K35" s="44"/>
      <c r="L35" s="43"/>
    </row>
    <row r="36" spans="1:12" ht="1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32</v>
      </c>
      <c r="E37" s="42" t="s">
        <v>80</v>
      </c>
      <c r="F37" s="43">
        <v>60</v>
      </c>
      <c r="G37" s="43">
        <v>3.53</v>
      </c>
      <c r="H37" s="43">
        <v>0.96</v>
      </c>
      <c r="I37" s="43">
        <v>33.119999999999997</v>
      </c>
      <c r="J37" s="43">
        <v>132</v>
      </c>
      <c r="K37" s="44"/>
      <c r="L37" s="43"/>
    </row>
    <row r="38" spans="1:12" ht="15">
      <c r="A38" s="14"/>
      <c r="B38" s="15"/>
      <c r="C38" s="11"/>
      <c r="D38" s="57" t="s">
        <v>89</v>
      </c>
      <c r="E38" s="42" t="s">
        <v>61</v>
      </c>
      <c r="F38" s="43">
        <v>50</v>
      </c>
      <c r="G38" s="43">
        <v>5.0999999999999996</v>
      </c>
      <c r="H38" s="43">
        <v>8.11</v>
      </c>
      <c r="I38" s="43">
        <v>15.74</v>
      </c>
      <c r="J38" s="43">
        <v>81.099999999999994</v>
      </c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6"/>
      <c r="B40" s="17"/>
      <c r="C40" s="8"/>
      <c r="D40" s="18" t="s">
        <v>33</v>
      </c>
      <c r="E40" s="9"/>
      <c r="F40" s="19">
        <f>SUM(F31:F39)</f>
        <v>840</v>
      </c>
      <c r="G40" s="19">
        <f t="shared" ref="G40" si="10">SUM(G31:G39)</f>
        <v>23.230000000000004</v>
      </c>
      <c r="H40" s="19">
        <f t="shared" ref="H40" si="11">SUM(H31:H39)</f>
        <v>23.39</v>
      </c>
      <c r="I40" s="19">
        <f t="shared" ref="I40" si="12">SUM(I31:I39)</f>
        <v>100.55999999999999</v>
      </c>
      <c r="J40" s="19">
        <f t="shared" ref="J40:L40" si="13">SUM(J31:J39)</f>
        <v>705.56000000000006</v>
      </c>
      <c r="K40" s="25"/>
      <c r="L40" s="19">
        <f t="shared" si="13"/>
        <v>0</v>
      </c>
    </row>
    <row r="41" spans="1:12" ht="15.75" customHeight="1">
      <c r="A41" s="33">
        <f>A24</f>
        <v>1</v>
      </c>
      <c r="B41" s="33">
        <f>B24</f>
        <v>2</v>
      </c>
      <c r="C41" s="64" t="s">
        <v>4</v>
      </c>
      <c r="D41" s="65"/>
      <c r="E41" s="31"/>
      <c r="F41" s="32">
        <f>F30+F40</f>
        <v>1345</v>
      </c>
      <c r="G41" s="32">
        <f t="shared" ref="G41" si="14">G30+G40</f>
        <v>38.600000000000009</v>
      </c>
      <c r="H41" s="32">
        <f t="shared" ref="H41" si="15">H30+H40</f>
        <v>39.14</v>
      </c>
      <c r="I41" s="32">
        <f t="shared" ref="I41" si="16">I30+I40</f>
        <v>167.85999999999999</v>
      </c>
      <c r="J41" s="32">
        <f t="shared" ref="J41:L41" si="17">J30+J40</f>
        <v>1176.54</v>
      </c>
      <c r="K41" s="32"/>
      <c r="L41" s="32">
        <f t="shared" si="17"/>
        <v>0</v>
      </c>
    </row>
    <row r="42" spans="1:12" ht="15">
      <c r="A42" s="20">
        <v>1</v>
      </c>
      <c r="B42" s="21">
        <v>3</v>
      </c>
      <c r="C42" s="22" t="s">
        <v>20</v>
      </c>
      <c r="D42" s="5" t="s">
        <v>21</v>
      </c>
      <c r="E42" s="39" t="s">
        <v>43</v>
      </c>
      <c r="F42" s="40">
        <v>235</v>
      </c>
      <c r="G42" s="40">
        <v>12.08</v>
      </c>
      <c r="H42" s="40">
        <v>7.3</v>
      </c>
      <c r="I42" s="40">
        <v>36.57</v>
      </c>
      <c r="J42" s="40">
        <v>242</v>
      </c>
      <c r="K42" s="41">
        <v>390</v>
      </c>
      <c r="L42" s="40"/>
    </row>
    <row r="43" spans="1:12" ht="15">
      <c r="A43" s="23"/>
      <c r="B43" s="15"/>
      <c r="C43" s="11"/>
      <c r="D43" s="7" t="s">
        <v>22</v>
      </c>
      <c r="E43" s="42" t="s">
        <v>77</v>
      </c>
      <c r="F43" s="43">
        <v>220</v>
      </c>
      <c r="G43" s="43">
        <v>0</v>
      </c>
      <c r="H43" s="43">
        <v>0</v>
      </c>
      <c r="I43" s="43">
        <v>14.97</v>
      </c>
      <c r="J43" s="43">
        <v>58.05</v>
      </c>
      <c r="K43" s="44">
        <v>944</v>
      </c>
      <c r="L43" s="43"/>
    </row>
    <row r="44" spans="1:12" ht="15">
      <c r="A44" s="23"/>
      <c r="B44" s="15"/>
      <c r="C44" s="11"/>
      <c r="D44" s="7" t="s">
        <v>23</v>
      </c>
      <c r="E44" s="42" t="s">
        <v>83</v>
      </c>
      <c r="F44" s="43">
        <v>40</v>
      </c>
      <c r="G44" s="43">
        <v>3.18</v>
      </c>
      <c r="H44" s="43">
        <v>1.32</v>
      </c>
      <c r="I44" s="43">
        <v>16.2</v>
      </c>
      <c r="J44" s="43">
        <v>104</v>
      </c>
      <c r="K44" s="44"/>
      <c r="L44" s="43"/>
    </row>
    <row r="45" spans="1:12" ht="1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6"/>
      <c r="E46" s="42" t="s">
        <v>52</v>
      </c>
      <c r="F46" s="43">
        <v>10</v>
      </c>
      <c r="G46" s="43">
        <v>0.08</v>
      </c>
      <c r="H46" s="43">
        <v>7.25</v>
      </c>
      <c r="I46" s="43">
        <v>0.14000000000000001</v>
      </c>
      <c r="J46" s="43">
        <v>66</v>
      </c>
      <c r="K46" s="44"/>
      <c r="L46" s="43"/>
    </row>
    <row r="47" spans="1:12" ht="1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4"/>
      <c r="B48" s="17"/>
      <c r="C48" s="8"/>
      <c r="D48" s="18" t="s">
        <v>33</v>
      </c>
      <c r="E48" s="9"/>
      <c r="F48" s="19">
        <f>SUM(F42:F47)</f>
        <v>505</v>
      </c>
      <c r="G48" s="19">
        <f t="shared" ref="G48" si="18">SUM(G42:G47)</f>
        <v>15.34</v>
      </c>
      <c r="H48" s="19">
        <f t="shared" ref="H48" si="19">SUM(H42:H47)</f>
        <v>15.87</v>
      </c>
      <c r="I48" s="19">
        <f t="shared" ref="I48" si="20">SUM(I42:I47)</f>
        <v>67.88</v>
      </c>
      <c r="J48" s="19">
        <f t="shared" ref="J48:L48" si="21">SUM(J42:J47)</f>
        <v>470.05</v>
      </c>
      <c r="K48" s="25"/>
      <c r="L48" s="19">
        <f t="shared" si="21"/>
        <v>0</v>
      </c>
    </row>
    <row r="49" spans="1:12" ht="15">
      <c r="A49" s="26">
        <f>A42</f>
        <v>1</v>
      </c>
      <c r="B49" s="13">
        <f>B42</f>
        <v>3</v>
      </c>
      <c r="C49" s="10" t="s">
        <v>25</v>
      </c>
      <c r="D49" s="7" t="s">
        <v>26</v>
      </c>
      <c r="E49" s="42" t="s">
        <v>88</v>
      </c>
      <c r="F49" s="43">
        <v>60</v>
      </c>
      <c r="G49" s="43">
        <v>1.1399999999999999</v>
      </c>
      <c r="H49" s="43">
        <v>3.84</v>
      </c>
      <c r="I49" s="43">
        <v>3.3</v>
      </c>
      <c r="J49" s="43">
        <v>40.119999999999997</v>
      </c>
      <c r="K49" s="44">
        <v>47</v>
      </c>
      <c r="L49" s="43"/>
    </row>
    <row r="50" spans="1:12" ht="15">
      <c r="A50" s="23"/>
      <c r="B50" s="15"/>
      <c r="C50" s="11"/>
      <c r="D50" s="7" t="s">
        <v>27</v>
      </c>
      <c r="E50" s="42" t="s">
        <v>44</v>
      </c>
      <c r="F50" s="43">
        <v>200</v>
      </c>
      <c r="G50" s="43">
        <v>3.02</v>
      </c>
      <c r="H50" s="43">
        <v>2.61</v>
      </c>
      <c r="I50" s="43">
        <v>15.7</v>
      </c>
      <c r="J50" s="43">
        <v>121.01</v>
      </c>
      <c r="K50" s="44">
        <v>49</v>
      </c>
      <c r="L50" s="43"/>
    </row>
    <row r="51" spans="1:12" ht="15">
      <c r="A51" s="23"/>
      <c r="B51" s="15"/>
      <c r="C51" s="11"/>
      <c r="D51" s="7" t="s">
        <v>28</v>
      </c>
      <c r="E51" s="42" t="s">
        <v>92</v>
      </c>
      <c r="F51" s="43">
        <v>110</v>
      </c>
      <c r="G51" s="43">
        <v>9.8000000000000007</v>
      </c>
      <c r="H51" s="43">
        <v>8.35</v>
      </c>
      <c r="I51" s="43">
        <v>1.54</v>
      </c>
      <c r="J51" s="43">
        <v>138.1</v>
      </c>
      <c r="K51" s="44" t="s">
        <v>45</v>
      </c>
      <c r="L51" s="43"/>
    </row>
    <row r="52" spans="1:12" ht="15">
      <c r="A52" s="23"/>
      <c r="B52" s="15"/>
      <c r="C52" s="11"/>
      <c r="D52" s="7" t="s">
        <v>29</v>
      </c>
      <c r="E52" s="42" t="s">
        <v>46</v>
      </c>
      <c r="F52" s="43">
        <v>200</v>
      </c>
      <c r="G52" s="43">
        <v>5.2</v>
      </c>
      <c r="H52" s="43">
        <v>7.8</v>
      </c>
      <c r="I52" s="43">
        <v>20.8</v>
      </c>
      <c r="J52" s="43">
        <v>161.6</v>
      </c>
      <c r="K52" s="44">
        <v>694</v>
      </c>
      <c r="L52" s="43"/>
    </row>
    <row r="53" spans="1:12" ht="15">
      <c r="A53" s="23"/>
      <c r="B53" s="15"/>
      <c r="C53" s="11"/>
      <c r="D53" s="7" t="s">
        <v>30</v>
      </c>
      <c r="E53" s="42" t="s">
        <v>84</v>
      </c>
      <c r="F53" s="43">
        <v>200</v>
      </c>
      <c r="G53" s="43">
        <v>0.45</v>
      </c>
      <c r="H53" s="43">
        <v>0.1</v>
      </c>
      <c r="I53" s="43">
        <v>31.8</v>
      </c>
      <c r="J53" s="43">
        <v>113.2</v>
      </c>
      <c r="K53" s="44">
        <v>346</v>
      </c>
      <c r="L53" s="43"/>
    </row>
    <row r="54" spans="1:12" ht="1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32</v>
      </c>
      <c r="E55" s="42" t="s">
        <v>80</v>
      </c>
      <c r="F55" s="43">
        <v>60</v>
      </c>
      <c r="G55" s="43">
        <v>3.5</v>
      </c>
      <c r="H55" s="43">
        <v>1</v>
      </c>
      <c r="I55" s="43">
        <v>27.4</v>
      </c>
      <c r="J55" s="43">
        <v>131</v>
      </c>
      <c r="K55" s="44"/>
      <c r="L55" s="43"/>
    </row>
    <row r="56" spans="1:12" ht="15">
      <c r="A56" s="23"/>
      <c r="B56" s="15"/>
      <c r="C56" s="11"/>
      <c r="D56" s="56"/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4"/>
      <c r="B58" s="17"/>
      <c r="C58" s="8"/>
      <c r="D58" s="18" t="s">
        <v>33</v>
      </c>
      <c r="E58" s="9"/>
      <c r="F58" s="19">
        <f>SUM(F49:F57)</f>
        <v>830</v>
      </c>
      <c r="G58" s="19">
        <f t="shared" ref="G58" si="22">SUM(G49:G57)</f>
        <v>23.11</v>
      </c>
      <c r="H58" s="19">
        <f t="shared" ref="H58" si="23">SUM(H49:H57)</f>
        <v>23.7</v>
      </c>
      <c r="I58" s="19">
        <f t="shared" ref="I58" si="24">SUM(I49:I57)</f>
        <v>100.53999999999999</v>
      </c>
      <c r="J58" s="19">
        <f t="shared" ref="J58:L58" si="25">SUM(J49:J57)</f>
        <v>705.03000000000009</v>
      </c>
      <c r="K58" s="25"/>
      <c r="L58" s="19">
        <f t="shared" si="25"/>
        <v>0</v>
      </c>
    </row>
    <row r="59" spans="1:12" ht="15.75" customHeight="1">
      <c r="A59" s="29">
        <f>A42</f>
        <v>1</v>
      </c>
      <c r="B59" s="30">
        <f>B42</f>
        <v>3</v>
      </c>
      <c r="C59" s="64" t="s">
        <v>4</v>
      </c>
      <c r="D59" s="65"/>
      <c r="E59" s="31"/>
      <c r="F59" s="32">
        <f>F48+F58</f>
        <v>1335</v>
      </c>
      <c r="G59" s="32">
        <f t="shared" ref="G59" si="26">G48+G58</f>
        <v>38.450000000000003</v>
      </c>
      <c r="H59" s="32">
        <f t="shared" ref="H59" si="27">H48+H58</f>
        <v>39.57</v>
      </c>
      <c r="I59" s="32">
        <f t="shared" ref="I59" si="28">I48+I58</f>
        <v>168.42</v>
      </c>
      <c r="J59" s="32">
        <f t="shared" ref="J59:L59" si="29">J48+J58</f>
        <v>1175.0800000000002</v>
      </c>
      <c r="K59" s="32"/>
      <c r="L59" s="32">
        <f t="shared" si="29"/>
        <v>0</v>
      </c>
    </row>
    <row r="60" spans="1:12" ht="15">
      <c r="A60" s="20">
        <v>1</v>
      </c>
      <c r="B60" s="21">
        <v>4</v>
      </c>
      <c r="C60" s="22" t="s">
        <v>20</v>
      </c>
      <c r="D60" s="5" t="s">
        <v>21</v>
      </c>
      <c r="E60" s="39" t="s">
        <v>62</v>
      </c>
      <c r="F60" s="40">
        <v>240</v>
      </c>
      <c r="G60" s="40">
        <v>12.18</v>
      </c>
      <c r="H60" s="40">
        <v>7.28</v>
      </c>
      <c r="I60" s="40">
        <v>35.799999999999997</v>
      </c>
      <c r="J60" s="40">
        <v>244.05</v>
      </c>
      <c r="K60" s="41">
        <v>390</v>
      </c>
      <c r="L60" s="40"/>
    </row>
    <row r="61" spans="1:12" ht="15">
      <c r="A61" s="23"/>
      <c r="B61" s="15"/>
      <c r="C61" s="11"/>
      <c r="D61" s="7" t="s">
        <v>22</v>
      </c>
      <c r="E61" s="42" t="s">
        <v>68</v>
      </c>
      <c r="F61" s="43">
        <v>210</v>
      </c>
      <c r="G61" s="43">
        <v>0</v>
      </c>
      <c r="H61" s="43">
        <v>0</v>
      </c>
      <c r="I61" s="43">
        <v>14.97</v>
      </c>
      <c r="J61" s="43">
        <v>56.65</v>
      </c>
      <c r="K61" s="44">
        <v>944</v>
      </c>
      <c r="L61" s="43"/>
    </row>
    <row r="62" spans="1:12" ht="15">
      <c r="A62" s="23"/>
      <c r="B62" s="15"/>
      <c r="C62" s="11"/>
      <c r="D62" s="7" t="s">
        <v>23</v>
      </c>
      <c r="E62" s="42" t="s">
        <v>83</v>
      </c>
      <c r="F62" s="43">
        <v>40</v>
      </c>
      <c r="G62" s="43">
        <v>3.18</v>
      </c>
      <c r="H62" s="43">
        <v>1.32</v>
      </c>
      <c r="I62" s="51">
        <v>16.2</v>
      </c>
      <c r="J62" s="43">
        <v>104</v>
      </c>
      <c r="K62" s="44"/>
      <c r="L62" s="43"/>
    </row>
    <row r="63" spans="1:12" ht="15">
      <c r="A63" s="23"/>
      <c r="B63" s="15"/>
      <c r="C63" s="11"/>
      <c r="D63" s="7" t="s">
        <v>24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 t="s">
        <v>52</v>
      </c>
      <c r="F64" s="43">
        <v>10</v>
      </c>
      <c r="G64" s="43">
        <v>0.08</v>
      </c>
      <c r="H64" s="43">
        <v>7.25</v>
      </c>
      <c r="I64" s="43">
        <v>0.14000000000000001</v>
      </c>
      <c r="J64" s="43">
        <v>66</v>
      </c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33</v>
      </c>
      <c r="E66" s="9"/>
      <c r="F66" s="19">
        <f>SUM(F60:F65)</f>
        <v>500</v>
      </c>
      <c r="G66" s="19">
        <f t="shared" ref="G66" si="30">SUM(G60:G65)</f>
        <v>15.44</v>
      </c>
      <c r="H66" s="19">
        <f t="shared" ref="H66" si="31">SUM(H60:H65)</f>
        <v>15.85</v>
      </c>
      <c r="I66" s="19">
        <f t="shared" ref="I66" si="32">SUM(I60:I65)</f>
        <v>67.11</v>
      </c>
      <c r="J66" s="19">
        <f t="shared" ref="J66:L66" si="33">SUM(J60:J65)</f>
        <v>470.7</v>
      </c>
      <c r="K66" s="25"/>
      <c r="L66" s="19">
        <f t="shared" si="33"/>
        <v>0</v>
      </c>
    </row>
    <row r="67" spans="1:12" ht="15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85</v>
      </c>
      <c r="F67" s="43">
        <v>60</v>
      </c>
      <c r="G67" s="43">
        <v>0.48</v>
      </c>
      <c r="H67" s="43">
        <v>0.06</v>
      </c>
      <c r="I67" s="43">
        <v>1.02</v>
      </c>
      <c r="J67" s="43">
        <v>6</v>
      </c>
      <c r="K67" s="44">
        <v>70</v>
      </c>
      <c r="L67" s="43"/>
    </row>
    <row r="68" spans="1:12" ht="15">
      <c r="A68" s="23"/>
      <c r="B68" s="15"/>
      <c r="C68" s="11"/>
      <c r="D68" s="7" t="s">
        <v>27</v>
      </c>
      <c r="E68" s="42" t="s">
        <v>48</v>
      </c>
      <c r="F68" s="43">
        <v>210</v>
      </c>
      <c r="G68" s="43">
        <v>2.85</v>
      </c>
      <c r="H68" s="43">
        <v>4.29</v>
      </c>
      <c r="I68" s="43">
        <v>10.35</v>
      </c>
      <c r="J68" s="43">
        <v>89.59</v>
      </c>
      <c r="K68" s="44">
        <v>187</v>
      </c>
      <c r="L68" s="43"/>
    </row>
    <row r="69" spans="1:12" ht="15">
      <c r="A69" s="23"/>
      <c r="B69" s="15"/>
      <c r="C69" s="11"/>
      <c r="D69" s="7" t="s">
        <v>28</v>
      </c>
      <c r="E69" s="42" t="s">
        <v>49</v>
      </c>
      <c r="F69" s="43">
        <v>90</v>
      </c>
      <c r="G69" s="43">
        <v>12.11</v>
      </c>
      <c r="H69" s="43">
        <v>11.32</v>
      </c>
      <c r="I69" s="43">
        <v>8.1</v>
      </c>
      <c r="J69" s="43">
        <v>139.83000000000001</v>
      </c>
      <c r="K69" s="44">
        <v>511</v>
      </c>
      <c r="L69" s="43"/>
    </row>
    <row r="70" spans="1:12" ht="15">
      <c r="A70" s="23"/>
      <c r="B70" s="15"/>
      <c r="C70" s="11"/>
      <c r="D70" s="7" t="s">
        <v>29</v>
      </c>
      <c r="E70" s="42" t="s">
        <v>50</v>
      </c>
      <c r="F70" s="43">
        <v>180</v>
      </c>
      <c r="G70" s="43">
        <v>3.55</v>
      </c>
      <c r="H70" s="43">
        <v>6.37</v>
      </c>
      <c r="I70" s="43">
        <v>10.69</v>
      </c>
      <c r="J70" s="43">
        <v>155.47999999999999</v>
      </c>
      <c r="K70" s="44">
        <v>304</v>
      </c>
      <c r="L70" s="43"/>
    </row>
    <row r="71" spans="1:12" ht="15">
      <c r="A71" s="23"/>
      <c r="B71" s="15"/>
      <c r="C71" s="11"/>
      <c r="D71" s="7" t="s">
        <v>30</v>
      </c>
      <c r="E71" s="42" t="s">
        <v>79</v>
      </c>
      <c r="F71" s="43">
        <v>200</v>
      </c>
      <c r="G71" s="43">
        <v>0.44</v>
      </c>
      <c r="H71" s="43">
        <v>0.1</v>
      </c>
      <c r="I71" s="43">
        <v>27.77</v>
      </c>
      <c r="J71" s="43">
        <v>113</v>
      </c>
      <c r="K71" s="44">
        <v>868</v>
      </c>
      <c r="L71" s="43"/>
    </row>
    <row r="72" spans="1:12" ht="1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32</v>
      </c>
      <c r="E73" s="42" t="s">
        <v>80</v>
      </c>
      <c r="F73" s="43">
        <v>60</v>
      </c>
      <c r="G73" s="43">
        <v>3.5</v>
      </c>
      <c r="H73" s="43">
        <v>1</v>
      </c>
      <c r="I73" s="43">
        <v>27.4</v>
      </c>
      <c r="J73" s="43">
        <v>131</v>
      </c>
      <c r="K73" s="44"/>
      <c r="L73" s="43"/>
    </row>
    <row r="74" spans="1:12" ht="15">
      <c r="A74" s="23"/>
      <c r="B74" s="15"/>
      <c r="C74" s="11"/>
      <c r="D74" s="57" t="s">
        <v>24</v>
      </c>
      <c r="E74" s="42" t="s">
        <v>90</v>
      </c>
      <c r="F74" s="43">
        <v>150</v>
      </c>
      <c r="G74" s="43">
        <v>0.6</v>
      </c>
      <c r="H74" s="43">
        <v>0.6</v>
      </c>
      <c r="I74" s="43">
        <v>15.45</v>
      </c>
      <c r="J74" s="43">
        <v>70.540000000000006</v>
      </c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33</v>
      </c>
      <c r="E76" s="9"/>
      <c r="F76" s="19">
        <f>SUM(F67:F75)</f>
        <v>950</v>
      </c>
      <c r="G76" s="19">
        <f t="shared" ref="G76" si="34">SUM(G67:G75)</f>
        <v>23.53</v>
      </c>
      <c r="H76" s="19">
        <f t="shared" ref="H76" si="35">SUM(H67:H75)</f>
        <v>23.740000000000002</v>
      </c>
      <c r="I76" s="19">
        <f t="shared" ref="I76" si="36">SUM(I67:I75)</f>
        <v>100.77999999999999</v>
      </c>
      <c r="J76" s="19">
        <f t="shared" ref="J76:L76" si="37">SUM(J67:J75)</f>
        <v>705.43999999999994</v>
      </c>
      <c r="K76" s="25"/>
      <c r="L76" s="19">
        <f t="shared" si="37"/>
        <v>0</v>
      </c>
    </row>
    <row r="77" spans="1:12" ht="15.75" customHeight="1">
      <c r="A77" s="29">
        <f>A60</f>
        <v>1</v>
      </c>
      <c r="B77" s="30">
        <f>B60</f>
        <v>4</v>
      </c>
      <c r="C77" s="64" t="s">
        <v>4</v>
      </c>
      <c r="D77" s="65"/>
      <c r="E77" s="31"/>
      <c r="F77" s="32">
        <f>F66+F76</f>
        <v>1450</v>
      </c>
      <c r="G77" s="32">
        <f t="shared" ref="G77" si="38">G66+G76</f>
        <v>38.97</v>
      </c>
      <c r="H77" s="32">
        <f t="shared" ref="H77" si="39">H66+H76</f>
        <v>39.590000000000003</v>
      </c>
      <c r="I77" s="32">
        <f t="shared" ref="I77" si="40">I66+I76</f>
        <v>167.89</v>
      </c>
      <c r="J77" s="32">
        <f t="shared" ref="J77:L77" si="41">J66+J76</f>
        <v>1176.1399999999999</v>
      </c>
      <c r="K77" s="32"/>
      <c r="L77" s="32">
        <f t="shared" si="41"/>
        <v>0</v>
      </c>
    </row>
    <row r="78" spans="1:12" ht="15">
      <c r="A78" s="20">
        <v>1</v>
      </c>
      <c r="B78" s="21">
        <v>5</v>
      </c>
      <c r="C78" s="22" t="s">
        <v>20</v>
      </c>
      <c r="D78" s="5" t="s">
        <v>21</v>
      </c>
      <c r="E78" s="39" t="s">
        <v>51</v>
      </c>
      <c r="F78" s="40">
        <v>250</v>
      </c>
      <c r="G78" s="40">
        <v>13.13</v>
      </c>
      <c r="H78" s="40">
        <v>14.9</v>
      </c>
      <c r="I78" s="40">
        <v>37.909999999999997</v>
      </c>
      <c r="J78" s="40">
        <v>336.11</v>
      </c>
      <c r="K78" s="41">
        <v>390</v>
      </c>
      <c r="L78" s="40"/>
    </row>
    <row r="79" spans="1:12" ht="15">
      <c r="A79" s="23"/>
      <c r="B79" s="15"/>
      <c r="C79" s="11"/>
      <c r="D79" s="7" t="s">
        <v>22</v>
      </c>
      <c r="E79" s="42" t="s">
        <v>77</v>
      </c>
      <c r="F79" s="43">
        <v>220</v>
      </c>
      <c r="G79" s="43">
        <v>0</v>
      </c>
      <c r="H79" s="43">
        <v>0</v>
      </c>
      <c r="I79" s="43">
        <v>14.97</v>
      </c>
      <c r="J79" s="43">
        <v>56.05</v>
      </c>
      <c r="K79" s="44">
        <v>944</v>
      </c>
      <c r="L79" s="43"/>
    </row>
    <row r="80" spans="1:12" ht="15">
      <c r="A80" s="23"/>
      <c r="B80" s="15"/>
      <c r="C80" s="11"/>
      <c r="D80" s="7" t="s">
        <v>23</v>
      </c>
      <c r="E80" s="42" t="s">
        <v>83</v>
      </c>
      <c r="F80" s="43">
        <v>30</v>
      </c>
      <c r="G80" s="43">
        <v>2.31</v>
      </c>
      <c r="H80" s="43">
        <v>0.92</v>
      </c>
      <c r="I80" s="43">
        <v>14.4</v>
      </c>
      <c r="J80" s="43">
        <v>78</v>
      </c>
      <c r="K80" s="44"/>
      <c r="L80" s="43"/>
    </row>
    <row r="81" spans="1:12" ht="15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4"/>
      <c r="B83" s="17"/>
      <c r="C83" s="8"/>
      <c r="D83" s="18" t="s">
        <v>33</v>
      </c>
      <c r="E83" s="9"/>
      <c r="F83" s="19">
        <f>SUM(F78:F82)</f>
        <v>500</v>
      </c>
      <c r="G83" s="19">
        <f>SUM(G78:G82)</f>
        <v>15.440000000000001</v>
      </c>
      <c r="H83" s="19">
        <f>SUM(H78:H82)</f>
        <v>15.82</v>
      </c>
      <c r="I83" s="19">
        <f>SUM(I78:I82)</f>
        <v>67.28</v>
      </c>
      <c r="J83" s="19">
        <f>SUM(J78:J82)</f>
        <v>470.16</v>
      </c>
      <c r="K83" s="58"/>
      <c r="L83" s="19">
        <f>SUM(L78:L82)</f>
        <v>0</v>
      </c>
    </row>
    <row r="84" spans="1:12" ht="15">
      <c r="A84" s="26">
        <f>A78</f>
        <v>1</v>
      </c>
      <c r="B84" s="13">
        <f>B78</f>
        <v>5</v>
      </c>
      <c r="C84" s="10" t="s">
        <v>25</v>
      </c>
      <c r="D84" s="7" t="s">
        <v>26</v>
      </c>
      <c r="E84" s="42" t="s">
        <v>88</v>
      </c>
      <c r="F84" s="43">
        <v>60</v>
      </c>
      <c r="G84" s="43">
        <v>1.1399999999999999</v>
      </c>
      <c r="H84" s="43">
        <v>3.84</v>
      </c>
      <c r="I84" s="43">
        <v>3.3</v>
      </c>
      <c r="J84" s="43">
        <v>40.119999999999997</v>
      </c>
      <c r="K84" s="44">
        <v>47</v>
      </c>
      <c r="L84" s="43"/>
    </row>
    <row r="85" spans="1:12" ht="15">
      <c r="A85" s="23"/>
      <c r="B85" s="15"/>
      <c r="C85" s="11"/>
      <c r="D85" s="7" t="s">
        <v>27</v>
      </c>
      <c r="E85" s="42" t="s">
        <v>69</v>
      </c>
      <c r="F85" s="43">
        <v>220</v>
      </c>
      <c r="G85" s="43">
        <v>3.11</v>
      </c>
      <c r="H85" s="43">
        <v>3.39</v>
      </c>
      <c r="I85" s="43">
        <v>5.38</v>
      </c>
      <c r="J85" s="43">
        <v>89.92</v>
      </c>
      <c r="K85" s="44">
        <v>69</v>
      </c>
      <c r="L85" s="43"/>
    </row>
    <row r="86" spans="1:12" ht="15">
      <c r="A86" s="23"/>
      <c r="B86" s="15"/>
      <c r="C86" s="11"/>
      <c r="D86" s="7" t="s">
        <v>28</v>
      </c>
      <c r="E86" s="42" t="s">
        <v>53</v>
      </c>
      <c r="F86" s="43">
        <v>90</v>
      </c>
      <c r="G86" s="43">
        <v>6.32</v>
      </c>
      <c r="H86" s="43">
        <v>7.87</v>
      </c>
      <c r="I86" s="43">
        <v>5.12</v>
      </c>
      <c r="J86" s="43">
        <v>145.44999999999999</v>
      </c>
      <c r="K86" s="44">
        <v>668</v>
      </c>
      <c r="L86" s="43"/>
    </row>
    <row r="87" spans="1:12" ht="15">
      <c r="A87" s="23"/>
      <c r="B87" s="15"/>
      <c r="C87" s="11"/>
      <c r="D87" s="7" t="s">
        <v>29</v>
      </c>
      <c r="E87" s="42" t="s">
        <v>46</v>
      </c>
      <c r="F87" s="43">
        <v>200</v>
      </c>
      <c r="G87" s="43">
        <v>9.1999999999999993</v>
      </c>
      <c r="H87" s="43">
        <v>7.7</v>
      </c>
      <c r="I87" s="43">
        <v>38.5</v>
      </c>
      <c r="J87" s="43">
        <v>207.6</v>
      </c>
      <c r="K87" s="44">
        <v>694</v>
      </c>
      <c r="L87" s="43"/>
    </row>
    <row r="88" spans="1:12" ht="15">
      <c r="A88" s="23"/>
      <c r="B88" s="15"/>
      <c r="C88" s="11"/>
      <c r="D88" s="7" t="s">
        <v>30</v>
      </c>
      <c r="E88" s="42" t="s">
        <v>79</v>
      </c>
      <c r="F88" s="43">
        <v>200</v>
      </c>
      <c r="G88" s="43">
        <v>0.44</v>
      </c>
      <c r="H88" s="43">
        <v>0.1</v>
      </c>
      <c r="I88" s="43">
        <v>20.77</v>
      </c>
      <c r="J88" s="43">
        <v>113</v>
      </c>
      <c r="K88" s="44">
        <v>868</v>
      </c>
      <c r="L88" s="43"/>
    </row>
    <row r="89" spans="1:12" ht="15">
      <c r="A89" s="23"/>
      <c r="B89" s="15"/>
      <c r="C89" s="11"/>
      <c r="D89" s="7" t="s">
        <v>31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32</v>
      </c>
      <c r="E90" s="42" t="s">
        <v>80</v>
      </c>
      <c r="F90" s="43">
        <v>50</v>
      </c>
      <c r="G90" s="43">
        <v>2.93</v>
      </c>
      <c r="H90" s="43">
        <v>0.8</v>
      </c>
      <c r="I90" s="43">
        <v>27.43</v>
      </c>
      <c r="J90" s="43">
        <v>109</v>
      </c>
      <c r="K90" s="44"/>
      <c r="L90" s="43"/>
    </row>
    <row r="91" spans="1:12" ht="1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4"/>
      <c r="B93" s="17"/>
      <c r="C93" s="8"/>
      <c r="D93" s="18" t="s">
        <v>33</v>
      </c>
      <c r="E93" s="9"/>
      <c r="F93" s="19">
        <f>SUM(F84:F92)</f>
        <v>820</v>
      </c>
      <c r="G93" s="19">
        <f t="shared" ref="G93" si="42">SUM(G84:G92)</f>
        <v>23.14</v>
      </c>
      <c r="H93" s="19">
        <f t="shared" ref="H93" si="43">SUM(H84:H92)</f>
        <v>23.700000000000003</v>
      </c>
      <c r="I93" s="19">
        <f t="shared" ref="I93" si="44">SUM(I84:I92)</f>
        <v>100.5</v>
      </c>
      <c r="J93" s="19">
        <f t="shared" ref="J93:L93" si="45">SUM(J84:J92)</f>
        <v>705.09</v>
      </c>
      <c r="K93" s="25"/>
      <c r="L93" s="19">
        <f t="shared" si="45"/>
        <v>0</v>
      </c>
    </row>
    <row r="94" spans="1:12" ht="15.75" customHeight="1" thickBot="1">
      <c r="A94" s="29">
        <f>A78</f>
        <v>1</v>
      </c>
      <c r="B94" s="30">
        <f>B78</f>
        <v>5</v>
      </c>
      <c r="C94" s="64" t="s">
        <v>4</v>
      </c>
      <c r="D94" s="65"/>
      <c r="E94" s="31"/>
      <c r="F94" s="32">
        <f>F83+F93</f>
        <v>1320</v>
      </c>
      <c r="G94" s="32">
        <f t="shared" ref="G94" si="46">G83+G93</f>
        <v>38.58</v>
      </c>
      <c r="H94" s="32">
        <f t="shared" ref="H94" si="47">H83+H93</f>
        <v>39.520000000000003</v>
      </c>
      <c r="I94" s="32">
        <f t="shared" ref="I94" si="48">I83+I93</f>
        <v>167.78</v>
      </c>
      <c r="J94" s="32">
        <f t="shared" ref="J94:L94" si="49">J83+J93</f>
        <v>1175.25</v>
      </c>
      <c r="K94" s="32"/>
      <c r="L94" s="32">
        <f t="shared" si="49"/>
        <v>0</v>
      </c>
    </row>
    <row r="95" spans="1:12" ht="15">
      <c r="A95" s="20">
        <v>2</v>
      </c>
      <c r="B95" s="53">
        <v>1</v>
      </c>
      <c r="C95" s="54" t="s">
        <v>20</v>
      </c>
      <c r="D95" s="55" t="s">
        <v>26</v>
      </c>
      <c r="E95" s="39" t="s">
        <v>75</v>
      </c>
      <c r="F95" s="40">
        <v>80</v>
      </c>
      <c r="G95" s="40">
        <v>0.8</v>
      </c>
      <c r="H95" s="40">
        <v>3.65</v>
      </c>
      <c r="I95" s="40">
        <v>7.02</v>
      </c>
      <c r="J95" s="40">
        <v>67.16</v>
      </c>
      <c r="K95" s="41">
        <v>33</v>
      </c>
      <c r="L95" s="40"/>
    </row>
    <row r="96" spans="1:12" ht="15">
      <c r="A96" s="23"/>
      <c r="B96" s="15"/>
      <c r="C96" s="11"/>
      <c r="D96" s="8" t="s">
        <v>21</v>
      </c>
      <c r="E96" s="42" t="s">
        <v>54</v>
      </c>
      <c r="F96" s="43">
        <v>165</v>
      </c>
      <c r="G96" s="43">
        <v>11.52</v>
      </c>
      <c r="H96" s="43">
        <v>10.93</v>
      </c>
      <c r="I96" s="43">
        <v>25.82</v>
      </c>
      <c r="J96" s="43">
        <v>243</v>
      </c>
      <c r="K96" s="44">
        <v>415</v>
      </c>
      <c r="L96" s="43"/>
    </row>
    <row r="97" spans="1:12" ht="15">
      <c r="A97" s="23"/>
      <c r="B97" s="15"/>
      <c r="C97" s="11"/>
      <c r="D97" s="7" t="s">
        <v>22</v>
      </c>
      <c r="E97" s="42" t="s">
        <v>82</v>
      </c>
      <c r="F97" s="43">
        <v>215</v>
      </c>
      <c r="G97" s="43">
        <v>0</v>
      </c>
      <c r="H97" s="43">
        <v>0</v>
      </c>
      <c r="I97" s="43">
        <v>14.97</v>
      </c>
      <c r="J97" s="43">
        <v>56.25</v>
      </c>
      <c r="K97" s="44">
        <v>943</v>
      </c>
      <c r="L97" s="43"/>
    </row>
    <row r="98" spans="1:12" ht="15">
      <c r="A98" s="23"/>
      <c r="B98" s="15"/>
      <c r="C98" s="11"/>
      <c r="D98" s="7" t="s">
        <v>23</v>
      </c>
      <c r="E98" s="42" t="s">
        <v>83</v>
      </c>
      <c r="F98" s="43">
        <v>40</v>
      </c>
      <c r="G98" s="43">
        <v>3.08</v>
      </c>
      <c r="H98" s="43">
        <v>1.22</v>
      </c>
      <c r="I98" s="43">
        <v>19.2</v>
      </c>
      <c r="J98" s="43">
        <v>104</v>
      </c>
      <c r="K98" s="44"/>
      <c r="L98" s="43"/>
    </row>
    <row r="99" spans="1:12" ht="15">
      <c r="A99" s="23"/>
      <c r="B99" s="15"/>
      <c r="C99" s="11"/>
      <c r="D99" s="7" t="s">
        <v>24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SUM(F95:F100)</f>
        <v>500</v>
      </c>
      <c r="G101" s="19">
        <f>SUM(G95:G100)</f>
        <v>15.4</v>
      </c>
      <c r="H101" s="19">
        <f>SUM(H95:H100)</f>
        <v>15.8</v>
      </c>
      <c r="I101" s="19">
        <f>SUM(I95:I100)</f>
        <v>67.010000000000005</v>
      </c>
      <c r="J101" s="19">
        <f>SUM(J95:J100)</f>
        <v>470.40999999999997</v>
      </c>
      <c r="K101" s="25"/>
      <c r="L101" s="19">
        <f>SUM(L95:L100)</f>
        <v>0</v>
      </c>
    </row>
    <row r="102" spans="1:12" ht="15">
      <c r="A102" s="26">
        <f>A95</f>
        <v>2</v>
      </c>
      <c r="B102" s="13">
        <f>B95</f>
        <v>1</v>
      </c>
      <c r="C102" s="10" t="s">
        <v>25</v>
      </c>
      <c r="D102" s="7" t="s">
        <v>26</v>
      </c>
      <c r="E102" s="42" t="s">
        <v>73</v>
      </c>
      <c r="F102" s="43">
        <v>60</v>
      </c>
      <c r="G102" s="43">
        <v>0.48</v>
      </c>
      <c r="H102" s="43">
        <v>0.06</v>
      </c>
      <c r="I102" s="43">
        <v>1.06</v>
      </c>
      <c r="J102" s="43">
        <v>6</v>
      </c>
      <c r="K102" s="44">
        <v>70</v>
      </c>
      <c r="L102" s="43"/>
    </row>
    <row r="103" spans="1:12" ht="15">
      <c r="A103" s="23"/>
      <c r="B103" s="15"/>
      <c r="C103" s="11"/>
      <c r="D103" s="7" t="s">
        <v>27</v>
      </c>
      <c r="E103" s="42" t="s">
        <v>39</v>
      </c>
      <c r="F103" s="43">
        <v>200</v>
      </c>
      <c r="G103" s="43">
        <v>3.39</v>
      </c>
      <c r="H103" s="43">
        <v>3.2</v>
      </c>
      <c r="I103" s="43">
        <v>27</v>
      </c>
      <c r="J103" s="43">
        <v>91.7</v>
      </c>
      <c r="K103" s="44">
        <v>226</v>
      </c>
      <c r="L103" s="43"/>
    </row>
    <row r="104" spans="1:12" ht="15">
      <c r="A104" s="23"/>
      <c r="B104" s="15"/>
      <c r="C104" s="11"/>
      <c r="D104" s="7" t="s">
        <v>28</v>
      </c>
      <c r="E104" s="42" t="s">
        <v>55</v>
      </c>
      <c r="F104" s="43">
        <v>120</v>
      </c>
      <c r="G104" s="43">
        <v>8.4700000000000006</v>
      </c>
      <c r="H104" s="43">
        <v>8.52</v>
      </c>
      <c r="I104" s="43">
        <v>8.16</v>
      </c>
      <c r="J104" s="43">
        <v>171.56</v>
      </c>
      <c r="K104" s="44">
        <v>618</v>
      </c>
      <c r="L104" s="43"/>
    </row>
    <row r="105" spans="1:12" ht="15">
      <c r="A105" s="23"/>
      <c r="B105" s="15"/>
      <c r="C105" s="11"/>
      <c r="D105" s="7" t="s">
        <v>29</v>
      </c>
      <c r="E105" s="42" t="s">
        <v>70</v>
      </c>
      <c r="F105" s="43">
        <v>150</v>
      </c>
      <c r="G105" s="43">
        <v>4.45</v>
      </c>
      <c r="H105" s="43">
        <v>4.04</v>
      </c>
      <c r="I105" s="43">
        <v>10.28</v>
      </c>
      <c r="J105" s="43">
        <v>161.13</v>
      </c>
      <c r="K105" s="44">
        <v>384</v>
      </c>
      <c r="L105" s="43"/>
    </row>
    <row r="106" spans="1:12" ht="15">
      <c r="A106" s="23"/>
      <c r="B106" s="15"/>
      <c r="C106" s="11"/>
      <c r="D106" s="7" t="s">
        <v>30</v>
      </c>
      <c r="E106" s="42" t="s">
        <v>47</v>
      </c>
      <c r="F106" s="43">
        <v>200</v>
      </c>
      <c r="G106" s="43">
        <v>0.8</v>
      </c>
      <c r="H106" s="43">
        <v>0</v>
      </c>
      <c r="I106" s="43">
        <v>18.2</v>
      </c>
      <c r="J106" s="43">
        <v>84</v>
      </c>
      <c r="K106" s="44"/>
      <c r="L106" s="43"/>
    </row>
    <row r="107" spans="1:12" ht="15">
      <c r="A107" s="23"/>
      <c r="B107" s="15"/>
      <c r="C107" s="11"/>
      <c r="D107" s="7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7" t="s">
        <v>32</v>
      </c>
      <c r="E108" s="42" t="s">
        <v>80</v>
      </c>
      <c r="F108" s="43">
        <v>40</v>
      </c>
      <c r="G108" s="43">
        <v>2.2999999999999998</v>
      </c>
      <c r="H108" s="43">
        <v>0.64</v>
      </c>
      <c r="I108" s="43">
        <v>21.9</v>
      </c>
      <c r="J108" s="43">
        <v>83.2</v>
      </c>
      <c r="K108" s="44"/>
      <c r="L108" s="43"/>
    </row>
    <row r="109" spans="1:12" ht="15">
      <c r="A109" s="23"/>
      <c r="B109" s="15"/>
      <c r="C109" s="11"/>
      <c r="D109" s="57" t="s">
        <v>89</v>
      </c>
      <c r="E109" s="42" t="s">
        <v>61</v>
      </c>
      <c r="F109" s="43">
        <v>25</v>
      </c>
      <c r="G109" s="43">
        <v>3.25</v>
      </c>
      <c r="H109" s="43">
        <v>7.19</v>
      </c>
      <c r="I109" s="43">
        <v>14.01</v>
      </c>
      <c r="J109" s="43">
        <v>107.7</v>
      </c>
      <c r="K109" s="44"/>
      <c r="L109" s="43"/>
    </row>
    <row r="110" spans="1:12" ht="1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4"/>
      <c r="B111" s="17"/>
      <c r="C111" s="8"/>
      <c r="D111" s="18" t="s">
        <v>33</v>
      </c>
      <c r="E111" s="9"/>
      <c r="F111" s="19">
        <f>SUM(F102:F110)</f>
        <v>795</v>
      </c>
      <c r="G111" s="19">
        <f t="shared" ref="G111:J111" si="50">SUM(G102:G110)</f>
        <v>23.14</v>
      </c>
      <c r="H111" s="19">
        <f t="shared" si="50"/>
        <v>23.650000000000002</v>
      </c>
      <c r="I111" s="19">
        <f t="shared" si="50"/>
        <v>100.61</v>
      </c>
      <c r="J111" s="19">
        <f t="shared" si="50"/>
        <v>705.29000000000008</v>
      </c>
      <c r="K111" s="25"/>
      <c r="L111" s="19">
        <f t="shared" ref="L111" si="51">SUM(L102:L110)</f>
        <v>0</v>
      </c>
    </row>
    <row r="112" spans="1:12" ht="15">
      <c r="A112" s="29">
        <f>A95</f>
        <v>2</v>
      </c>
      <c r="B112" s="30">
        <f>B95</f>
        <v>1</v>
      </c>
      <c r="C112" s="64" t="s">
        <v>4</v>
      </c>
      <c r="D112" s="65"/>
      <c r="E112" s="31"/>
      <c r="F112" s="32">
        <f>F101+F111</f>
        <v>1295</v>
      </c>
      <c r="G112" s="32">
        <f t="shared" ref="G112" si="52">G101+G111</f>
        <v>38.54</v>
      </c>
      <c r="H112" s="32">
        <f t="shared" ref="H112" si="53">H101+H111</f>
        <v>39.450000000000003</v>
      </c>
      <c r="I112" s="32">
        <f t="shared" ref="I112" si="54">I101+I111</f>
        <v>167.62</v>
      </c>
      <c r="J112" s="32">
        <f t="shared" ref="J112:L112" si="55">J101+J111</f>
        <v>1175.7</v>
      </c>
      <c r="K112" s="32"/>
      <c r="L112" s="32">
        <f t="shared" si="55"/>
        <v>0</v>
      </c>
    </row>
    <row r="113" spans="1:12" ht="15">
      <c r="A113" s="14">
        <v>2</v>
      </c>
      <c r="B113" s="15">
        <v>2</v>
      </c>
      <c r="C113" s="22" t="s">
        <v>20</v>
      </c>
      <c r="D113" s="5" t="s">
        <v>21</v>
      </c>
      <c r="E113" s="39" t="s">
        <v>81</v>
      </c>
      <c r="F113" s="40">
        <v>250</v>
      </c>
      <c r="G113" s="40">
        <v>12.25</v>
      </c>
      <c r="H113" s="40">
        <v>7.3</v>
      </c>
      <c r="I113" s="40">
        <v>32.799999999999997</v>
      </c>
      <c r="J113" s="40">
        <v>243.45</v>
      </c>
      <c r="K113" s="41">
        <v>390</v>
      </c>
      <c r="L113" s="40"/>
    </row>
    <row r="114" spans="1:12" ht="15">
      <c r="A114" s="14"/>
      <c r="B114" s="15"/>
      <c r="C114" s="11"/>
      <c r="D114" s="7" t="s">
        <v>22</v>
      </c>
      <c r="E114" s="42" t="s">
        <v>82</v>
      </c>
      <c r="F114" s="43">
        <v>200</v>
      </c>
      <c r="G114" s="43">
        <v>0</v>
      </c>
      <c r="H114" s="43">
        <v>0</v>
      </c>
      <c r="I114" s="43">
        <v>14.97</v>
      </c>
      <c r="J114" s="43">
        <v>56.85</v>
      </c>
      <c r="K114" s="44">
        <v>943</v>
      </c>
      <c r="L114" s="43"/>
    </row>
    <row r="115" spans="1:12" ht="15">
      <c r="A115" s="14"/>
      <c r="B115" s="15"/>
      <c r="C115" s="11"/>
      <c r="D115" s="7" t="s">
        <v>23</v>
      </c>
      <c r="E115" s="42" t="s">
        <v>83</v>
      </c>
      <c r="F115" s="43">
        <v>40</v>
      </c>
      <c r="G115" s="43">
        <v>3.08</v>
      </c>
      <c r="H115" s="43">
        <v>1.22</v>
      </c>
      <c r="I115" s="43">
        <v>19.2</v>
      </c>
      <c r="J115" s="43">
        <v>104</v>
      </c>
      <c r="K115" s="44"/>
      <c r="L115" s="43"/>
    </row>
    <row r="116" spans="1:12" ht="15">
      <c r="A116" s="14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14"/>
      <c r="B117" s="15"/>
      <c r="C117" s="11"/>
      <c r="D117" s="6"/>
      <c r="E117" s="42" t="s">
        <v>52</v>
      </c>
      <c r="F117" s="43">
        <v>10</v>
      </c>
      <c r="G117" s="43">
        <v>0.08</v>
      </c>
      <c r="H117" s="43">
        <v>7.25</v>
      </c>
      <c r="I117" s="43">
        <v>0.14000000000000001</v>
      </c>
      <c r="J117" s="43">
        <v>66</v>
      </c>
      <c r="K117" s="44"/>
      <c r="L117" s="43"/>
    </row>
    <row r="118" spans="1:12" ht="1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16"/>
      <c r="B119" s="17"/>
      <c r="C119" s="8"/>
      <c r="D119" s="18" t="s">
        <v>33</v>
      </c>
      <c r="E119" s="9"/>
      <c r="F119" s="19">
        <f>SUM(F113:F118)</f>
        <v>500</v>
      </c>
      <c r="G119" s="19">
        <f t="shared" ref="G119:J119" si="56">SUM(G113:G118)</f>
        <v>15.41</v>
      </c>
      <c r="H119" s="19">
        <f t="shared" si="56"/>
        <v>15.77</v>
      </c>
      <c r="I119" s="19">
        <f t="shared" si="56"/>
        <v>67.11</v>
      </c>
      <c r="J119" s="19">
        <f t="shared" si="56"/>
        <v>470.3</v>
      </c>
      <c r="K119" s="25"/>
      <c r="L119" s="19">
        <f t="shared" ref="L119" si="57">SUM(L113:L118)</f>
        <v>0</v>
      </c>
    </row>
    <row r="120" spans="1:12" ht="15">
      <c r="A120" s="13">
        <f>A113</f>
        <v>2</v>
      </c>
      <c r="B120" s="13">
        <f>B113</f>
        <v>2</v>
      </c>
      <c r="C120" s="10" t="s">
        <v>25</v>
      </c>
      <c r="D120" s="7" t="s">
        <v>26</v>
      </c>
      <c r="E120" s="42" t="s">
        <v>76</v>
      </c>
      <c r="F120" s="43">
        <v>100</v>
      </c>
      <c r="G120" s="43">
        <v>2.2999999999999998</v>
      </c>
      <c r="H120" s="43">
        <v>4.75</v>
      </c>
      <c r="I120" s="43">
        <v>4.8499999999999996</v>
      </c>
      <c r="J120" s="43">
        <v>66.400000000000006</v>
      </c>
      <c r="K120" s="44">
        <v>50</v>
      </c>
      <c r="L120" s="43"/>
    </row>
    <row r="121" spans="1:12" ht="15">
      <c r="A121" s="14"/>
      <c r="B121" s="15"/>
      <c r="C121" s="11"/>
      <c r="D121" s="7" t="s">
        <v>27</v>
      </c>
      <c r="E121" s="42" t="s">
        <v>56</v>
      </c>
      <c r="F121" s="43">
        <v>200</v>
      </c>
      <c r="G121" s="43">
        <v>4.16</v>
      </c>
      <c r="H121" s="43">
        <v>3.32</v>
      </c>
      <c r="I121" s="43">
        <v>10.9</v>
      </c>
      <c r="J121" s="43">
        <v>89.2</v>
      </c>
      <c r="K121" s="44">
        <v>208</v>
      </c>
      <c r="L121" s="43"/>
    </row>
    <row r="122" spans="1:12" ht="15">
      <c r="A122" s="14"/>
      <c r="B122" s="15"/>
      <c r="C122" s="11"/>
      <c r="D122" s="7" t="s">
        <v>28</v>
      </c>
      <c r="E122" s="42" t="s">
        <v>57</v>
      </c>
      <c r="F122" s="43">
        <v>90</v>
      </c>
      <c r="G122" s="43">
        <v>11.01</v>
      </c>
      <c r="H122" s="51">
        <v>10.9</v>
      </c>
      <c r="I122" s="43">
        <v>1.2</v>
      </c>
      <c r="J122" s="43">
        <v>140.80000000000001</v>
      </c>
      <c r="K122" s="44">
        <v>275</v>
      </c>
      <c r="L122" s="43"/>
    </row>
    <row r="123" spans="1:12" ht="15">
      <c r="A123" s="14"/>
      <c r="B123" s="15"/>
      <c r="C123" s="11"/>
      <c r="D123" s="7" t="s">
        <v>29</v>
      </c>
      <c r="E123" s="42" t="s">
        <v>50</v>
      </c>
      <c r="F123" s="43">
        <v>155</v>
      </c>
      <c r="G123" s="43">
        <v>1.72</v>
      </c>
      <c r="H123" s="43">
        <v>3.63</v>
      </c>
      <c r="I123" s="43">
        <v>22.53</v>
      </c>
      <c r="J123" s="43">
        <v>136.88999999999999</v>
      </c>
      <c r="K123" s="44">
        <v>304</v>
      </c>
      <c r="L123" s="43"/>
    </row>
    <row r="124" spans="1:12" ht="15">
      <c r="A124" s="14"/>
      <c r="B124" s="15"/>
      <c r="C124" s="11"/>
      <c r="D124" s="7" t="s">
        <v>30</v>
      </c>
      <c r="E124" s="42" t="s">
        <v>84</v>
      </c>
      <c r="F124" s="43">
        <v>200</v>
      </c>
      <c r="G124" s="43">
        <v>0.45</v>
      </c>
      <c r="H124" s="43">
        <v>0.1</v>
      </c>
      <c r="I124" s="43">
        <v>33.9</v>
      </c>
      <c r="J124" s="43">
        <v>141.19999999999999</v>
      </c>
      <c r="K124" s="44">
        <v>346</v>
      </c>
      <c r="L124" s="43"/>
    </row>
    <row r="125" spans="1:12" ht="15">
      <c r="A125" s="14"/>
      <c r="B125" s="15"/>
      <c r="C125" s="11"/>
      <c r="D125" s="7" t="s">
        <v>31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7" t="s">
        <v>32</v>
      </c>
      <c r="E126" s="42" t="s">
        <v>80</v>
      </c>
      <c r="F126" s="43">
        <v>60</v>
      </c>
      <c r="G126" s="43">
        <v>3.5</v>
      </c>
      <c r="H126" s="43">
        <v>1</v>
      </c>
      <c r="I126" s="43">
        <v>27.43</v>
      </c>
      <c r="J126" s="43">
        <v>131</v>
      </c>
      <c r="K126" s="44"/>
      <c r="L126" s="43"/>
    </row>
    <row r="127" spans="1:12" ht="15">
      <c r="A127" s="14"/>
      <c r="B127" s="15"/>
      <c r="C127" s="11"/>
      <c r="D127" s="60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6"/>
      <c r="B129" s="17"/>
      <c r="C129" s="8"/>
      <c r="D129" s="18" t="s">
        <v>33</v>
      </c>
      <c r="E129" s="9"/>
      <c r="F129" s="19">
        <f>SUM(F120:F128)</f>
        <v>805</v>
      </c>
      <c r="G129" s="19">
        <f t="shared" ref="G129:J129" si="58">SUM(G120:G128)</f>
        <v>23.139999999999997</v>
      </c>
      <c r="H129" s="19">
        <f t="shared" si="58"/>
        <v>23.7</v>
      </c>
      <c r="I129" s="19">
        <f t="shared" si="58"/>
        <v>100.81</v>
      </c>
      <c r="J129" s="19">
        <f t="shared" si="58"/>
        <v>705.49</v>
      </c>
      <c r="K129" s="25"/>
      <c r="L129" s="19">
        <f t="shared" ref="L129" si="59">SUM(L120:L128)</f>
        <v>0</v>
      </c>
    </row>
    <row r="130" spans="1:12" ht="15">
      <c r="A130" s="33">
        <f>A113</f>
        <v>2</v>
      </c>
      <c r="B130" s="33">
        <f>B113</f>
        <v>2</v>
      </c>
      <c r="C130" s="64" t="s">
        <v>4</v>
      </c>
      <c r="D130" s="65"/>
      <c r="E130" s="31"/>
      <c r="F130" s="32">
        <f>F119+F129</f>
        <v>1305</v>
      </c>
      <c r="G130" s="32">
        <f t="shared" ref="G130" si="60">G119+G129</f>
        <v>38.549999999999997</v>
      </c>
      <c r="H130" s="32">
        <f t="shared" ref="H130" si="61">H119+H129</f>
        <v>39.47</v>
      </c>
      <c r="I130" s="32">
        <f t="shared" ref="I130" si="62">I119+I129</f>
        <v>167.92000000000002</v>
      </c>
      <c r="J130" s="32">
        <f t="shared" ref="J130:L130" si="63">J119+J129</f>
        <v>1175.79</v>
      </c>
      <c r="K130" s="32"/>
      <c r="L130" s="32">
        <f t="shared" si="63"/>
        <v>0</v>
      </c>
    </row>
    <row r="131" spans="1:12" ht="15">
      <c r="A131" s="20">
        <v>2</v>
      </c>
      <c r="B131" s="21">
        <v>3</v>
      </c>
      <c r="C131" s="22" t="s">
        <v>20</v>
      </c>
      <c r="D131" s="5" t="s">
        <v>21</v>
      </c>
      <c r="E131" s="39" t="s">
        <v>86</v>
      </c>
      <c r="F131" s="40">
        <v>250</v>
      </c>
      <c r="G131" s="40">
        <v>13.04</v>
      </c>
      <c r="H131" s="40">
        <v>7.66</v>
      </c>
      <c r="I131" s="40">
        <v>37.81</v>
      </c>
      <c r="J131" s="40">
        <v>270.10000000000002</v>
      </c>
      <c r="K131" s="41" t="s">
        <v>58</v>
      </c>
      <c r="L131" s="40"/>
    </row>
    <row r="132" spans="1:12" ht="15">
      <c r="A132" s="23"/>
      <c r="B132" s="15"/>
      <c r="C132" s="11"/>
      <c r="D132" s="7" t="s">
        <v>22</v>
      </c>
      <c r="E132" s="42" t="s">
        <v>91</v>
      </c>
      <c r="F132" s="43">
        <v>215</v>
      </c>
      <c r="G132" s="43">
        <v>0</v>
      </c>
      <c r="H132" s="43">
        <v>0</v>
      </c>
      <c r="I132" s="43">
        <v>14.97</v>
      </c>
      <c r="J132" s="43">
        <v>56.85</v>
      </c>
      <c r="K132" s="44">
        <v>943</v>
      </c>
      <c r="L132" s="43"/>
    </row>
    <row r="133" spans="1:12" ht="15.75" customHeight="1">
      <c r="A133" s="23"/>
      <c r="B133" s="15"/>
      <c r="C133" s="11"/>
      <c r="D133" s="7" t="s">
        <v>23</v>
      </c>
      <c r="E133" s="42" t="s">
        <v>83</v>
      </c>
      <c r="F133" s="43">
        <v>30</v>
      </c>
      <c r="G133" s="43">
        <v>2.31</v>
      </c>
      <c r="H133" s="43">
        <v>0.92</v>
      </c>
      <c r="I133" s="43">
        <v>14.4</v>
      </c>
      <c r="J133" s="43">
        <v>78</v>
      </c>
      <c r="K133" s="44"/>
      <c r="L133" s="43"/>
    </row>
    <row r="134" spans="1:12" ht="15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23"/>
      <c r="B135" s="15"/>
      <c r="C135" s="11"/>
      <c r="D135" s="6"/>
      <c r="E135" s="42" t="s">
        <v>52</v>
      </c>
      <c r="F135" s="43">
        <v>10</v>
      </c>
      <c r="G135" s="43">
        <v>0.08</v>
      </c>
      <c r="H135" s="43">
        <v>7.25</v>
      </c>
      <c r="I135" s="43">
        <v>0.14000000000000001</v>
      </c>
      <c r="J135" s="43">
        <v>66</v>
      </c>
      <c r="K135" s="44"/>
      <c r="L135" s="43"/>
    </row>
    <row r="136" spans="1:12" ht="1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24"/>
      <c r="B137" s="17"/>
      <c r="C137" s="8"/>
      <c r="D137" s="18" t="s">
        <v>33</v>
      </c>
      <c r="E137" s="9"/>
      <c r="F137" s="19">
        <f>SUM(F131:F136)</f>
        <v>505</v>
      </c>
      <c r="G137" s="19">
        <f t="shared" ref="G137:J137" si="64">SUM(G131:G136)</f>
        <v>15.43</v>
      </c>
      <c r="H137" s="19">
        <f t="shared" si="64"/>
        <v>15.83</v>
      </c>
      <c r="I137" s="19">
        <f t="shared" si="64"/>
        <v>67.320000000000007</v>
      </c>
      <c r="J137" s="19">
        <f t="shared" si="64"/>
        <v>470.95000000000005</v>
      </c>
      <c r="K137" s="25"/>
      <c r="L137" s="19">
        <f t="shared" ref="L137" si="65">SUM(L131:L136)</f>
        <v>0</v>
      </c>
    </row>
    <row r="138" spans="1:12" ht="15">
      <c r="A138" s="26">
        <f>A131</f>
        <v>2</v>
      </c>
      <c r="B138" s="13">
        <f>B131</f>
        <v>3</v>
      </c>
      <c r="C138" s="10" t="s">
        <v>25</v>
      </c>
      <c r="D138" s="7" t="s">
        <v>26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23"/>
      <c r="B139" s="15"/>
      <c r="C139" s="11"/>
      <c r="D139" s="7" t="s">
        <v>27</v>
      </c>
      <c r="E139" s="42" t="s">
        <v>59</v>
      </c>
      <c r="F139" s="43">
        <v>215</v>
      </c>
      <c r="G139" s="43">
        <v>3.84</v>
      </c>
      <c r="H139" s="43">
        <v>3.8</v>
      </c>
      <c r="I139" s="43">
        <v>10.4</v>
      </c>
      <c r="J139" s="43">
        <v>97.6</v>
      </c>
      <c r="K139" s="44">
        <v>171</v>
      </c>
      <c r="L139" s="43"/>
    </row>
    <row r="140" spans="1:12" ht="15">
      <c r="A140" s="23"/>
      <c r="B140" s="15"/>
      <c r="C140" s="11"/>
      <c r="D140" s="7" t="s">
        <v>28</v>
      </c>
      <c r="E140" s="42" t="s">
        <v>65</v>
      </c>
      <c r="F140" s="43">
        <v>120</v>
      </c>
      <c r="G140" s="43">
        <v>10.62</v>
      </c>
      <c r="H140" s="43">
        <v>7.24</v>
      </c>
      <c r="I140" s="43">
        <v>16.920000000000002</v>
      </c>
      <c r="J140" s="43">
        <v>137</v>
      </c>
      <c r="K140" s="44">
        <v>486</v>
      </c>
      <c r="L140" s="43"/>
    </row>
    <row r="141" spans="1:12" ht="15">
      <c r="A141" s="23"/>
      <c r="B141" s="15"/>
      <c r="C141" s="11"/>
      <c r="D141" s="7" t="s">
        <v>29</v>
      </c>
      <c r="E141" s="42" t="s">
        <v>46</v>
      </c>
      <c r="F141" s="43">
        <v>200</v>
      </c>
      <c r="G141" s="43">
        <v>5.3</v>
      </c>
      <c r="H141" s="43">
        <v>11.8</v>
      </c>
      <c r="I141" s="43">
        <v>20.8</v>
      </c>
      <c r="J141" s="43">
        <v>248.6</v>
      </c>
      <c r="K141" s="44">
        <v>694</v>
      </c>
      <c r="L141" s="43"/>
    </row>
    <row r="142" spans="1:12" ht="15">
      <c r="A142" s="23"/>
      <c r="B142" s="15"/>
      <c r="C142" s="11"/>
      <c r="D142" s="7" t="s">
        <v>30</v>
      </c>
      <c r="E142" s="42" t="s">
        <v>79</v>
      </c>
      <c r="F142" s="43">
        <v>200</v>
      </c>
      <c r="G142" s="43">
        <v>0.44</v>
      </c>
      <c r="H142" s="43">
        <v>0.1</v>
      </c>
      <c r="I142" s="43">
        <v>27.77</v>
      </c>
      <c r="J142" s="43">
        <v>113</v>
      </c>
      <c r="K142" s="44">
        <v>868</v>
      </c>
      <c r="L142" s="43"/>
    </row>
    <row r="143" spans="1:12" ht="15">
      <c r="A143" s="23"/>
      <c r="B143" s="15"/>
      <c r="C143" s="11"/>
      <c r="D143" s="7" t="s">
        <v>31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7" t="s">
        <v>32</v>
      </c>
      <c r="E144" s="42" t="s">
        <v>80</v>
      </c>
      <c r="F144" s="43">
        <v>50</v>
      </c>
      <c r="G144" s="43">
        <v>2.94</v>
      </c>
      <c r="H144" s="43">
        <v>0.8</v>
      </c>
      <c r="I144" s="43">
        <v>24.64</v>
      </c>
      <c r="J144" s="43">
        <v>109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4"/>
      <c r="B147" s="17"/>
      <c r="C147" s="8"/>
      <c r="D147" s="18" t="s">
        <v>33</v>
      </c>
      <c r="E147" s="9"/>
      <c r="F147" s="19">
        <f>SUM(F138:F146)</f>
        <v>785</v>
      </c>
      <c r="G147" s="19">
        <f t="shared" ref="G147:J147" si="66">SUM(G138:G146)</f>
        <v>23.14</v>
      </c>
      <c r="H147" s="19">
        <f t="shared" si="66"/>
        <v>23.740000000000002</v>
      </c>
      <c r="I147" s="19">
        <f t="shared" si="66"/>
        <v>100.53</v>
      </c>
      <c r="J147" s="19">
        <f t="shared" si="66"/>
        <v>705.2</v>
      </c>
      <c r="K147" s="25"/>
      <c r="L147" s="19">
        <f t="shared" ref="L147" si="67">SUM(L138:L146)</f>
        <v>0</v>
      </c>
    </row>
    <row r="148" spans="1:12" ht="15">
      <c r="A148" s="29">
        <f>A131</f>
        <v>2</v>
      </c>
      <c r="B148" s="30">
        <f>B131</f>
        <v>3</v>
      </c>
      <c r="C148" s="64" t="s">
        <v>4</v>
      </c>
      <c r="D148" s="65"/>
      <c r="E148" s="31"/>
      <c r="F148" s="32">
        <f>F137+F147</f>
        <v>1290</v>
      </c>
      <c r="G148" s="32">
        <f t="shared" ref="G148" si="68">G137+G147</f>
        <v>38.57</v>
      </c>
      <c r="H148" s="32">
        <f t="shared" ref="H148" si="69">H137+H147</f>
        <v>39.57</v>
      </c>
      <c r="I148" s="32">
        <f t="shared" ref="I148" si="70">I137+I147</f>
        <v>167.85000000000002</v>
      </c>
      <c r="J148" s="32">
        <f t="shared" ref="J148:L148" si="71">J137+J147</f>
        <v>1176.1500000000001</v>
      </c>
      <c r="K148" s="32"/>
      <c r="L148" s="32">
        <f t="shared" si="71"/>
        <v>0</v>
      </c>
    </row>
    <row r="149" spans="1:12" ht="15">
      <c r="A149" s="20">
        <v>2</v>
      </c>
      <c r="B149" s="21">
        <v>4</v>
      </c>
      <c r="C149" s="22" t="s">
        <v>20</v>
      </c>
      <c r="D149" s="5" t="s">
        <v>21</v>
      </c>
      <c r="E149" s="39" t="s">
        <v>51</v>
      </c>
      <c r="F149" s="40">
        <v>250</v>
      </c>
      <c r="G149" s="40">
        <v>13.05</v>
      </c>
      <c r="H149" s="40">
        <v>11.3</v>
      </c>
      <c r="I149" s="40">
        <v>37.85</v>
      </c>
      <c r="J149" s="40">
        <v>303.39999999999998</v>
      </c>
      <c r="K149" s="41">
        <v>390</v>
      </c>
      <c r="L149" s="40"/>
    </row>
    <row r="150" spans="1:12" ht="15">
      <c r="A150" s="23"/>
      <c r="B150" s="15"/>
      <c r="C150" s="11"/>
      <c r="D150" s="7" t="s">
        <v>22</v>
      </c>
      <c r="E150" s="42" t="s">
        <v>77</v>
      </c>
      <c r="F150" s="43">
        <v>220</v>
      </c>
      <c r="G150" s="43">
        <v>0</v>
      </c>
      <c r="H150" s="43">
        <v>0</v>
      </c>
      <c r="I150" s="43">
        <v>14.97</v>
      </c>
      <c r="J150" s="43">
        <v>56.05</v>
      </c>
      <c r="K150" s="44">
        <v>944</v>
      </c>
      <c r="L150" s="43"/>
    </row>
    <row r="151" spans="1:12" ht="15">
      <c r="A151" s="23"/>
      <c r="B151" s="15"/>
      <c r="C151" s="11"/>
      <c r="D151" s="7" t="s">
        <v>23</v>
      </c>
      <c r="E151" s="42" t="s">
        <v>83</v>
      </c>
      <c r="F151" s="43">
        <v>30</v>
      </c>
      <c r="G151" s="43">
        <v>2.31</v>
      </c>
      <c r="H151" s="43">
        <v>0.92</v>
      </c>
      <c r="I151" s="43">
        <v>14.4</v>
      </c>
      <c r="J151" s="43">
        <v>78</v>
      </c>
      <c r="K151" s="44"/>
      <c r="L151" s="43"/>
    </row>
    <row r="152" spans="1:12" ht="1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 t="s">
        <v>52</v>
      </c>
      <c r="F153" s="43">
        <v>5</v>
      </c>
      <c r="G153" s="43">
        <v>0.04</v>
      </c>
      <c r="H153" s="43">
        <v>3.6</v>
      </c>
      <c r="I153" s="43">
        <v>7.0000000000000007E-2</v>
      </c>
      <c r="J153" s="43">
        <v>33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SUM(F149:F154)</f>
        <v>505</v>
      </c>
      <c r="G155" s="19">
        <f t="shared" ref="G155:J155" si="72">SUM(G149:G154)</f>
        <v>15.4</v>
      </c>
      <c r="H155" s="19">
        <f t="shared" si="72"/>
        <v>15.82</v>
      </c>
      <c r="I155" s="19">
        <f t="shared" si="72"/>
        <v>67.289999999999992</v>
      </c>
      <c r="J155" s="19">
        <f t="shared" si="72"/>
        <v>470.45</v>
      </c>
      <c r="K155" s="25"/>
      <c r="L155" s="19">
        <f t="shared" ref="L155" si="73">SUM(L149:L154)</f>
        <v>0</v>
      </c>
    </row>
    <row r="156" spans="1:12" ht="15">
      <c r="A156" s="26">
        <f>A149</f>
        <v>2</v>
      </c>
      <c r="B156" s="13">
        <f>B149</f>
        <v>4</v>
      </c>
      <c r="C156" s="10" t="s">
        <v>25</v>
      </c>
      <c r="D156" s="7" t="s">
        <v>26</v>
      </c>
      <c r="E156" s="42" t="s">
        <v>88</v>
      </c>
      <c r="F156" s="43">
        <v>60</v>
      </c>
      <c r="G156" s="43">
        <v>1.1399999999999999</v>
      </c>
      <c r="H156" s="43">
        <v>3.84</v>
      </c>
      <c r="I156" s="43">
        <v>3.3</v>
      </c>
      <c r="J156" s="43">
        <v>40.119999999999997</v>
      </c>
      <c r="K156" s="44">
        <v>47</v>
      </c>
      <c r="L156" s="43"/>
    </row>
    <row r="157" spans="1:12" ht="15">
      <c r="A157" s="23"/>
      <c r="B157" s="15"/>
      <c r="C157" s="11"/>
      <c r="D157" s="7" t="s">
        <v>27</v>
      </c>
      <c r="E157" s="42" t="s">
        <v>60</v>
      </c>
      <c r="F157" s="43">
        <v>200</v>
      </c>
      <c r="G157" s="43">
        <v>3.9</v>
      </c>
      <c r="H157" s="43">
        <v>3.94</v>
      </c>
      <c r="I157" s="43">
        <v>7.15</v>
      </c>
      <c r="J157" s="43">
        <v>88.2</v>
      </c>
      <c r="K157" s="44">
        <v>204</v>
      </c>
      <c r="L157" s="43"/>
    </row>
    <row r="158" spans="1:12" ht="15">
      <c r="A158" s="23"/>
      <c r="B158" s="15"/>
      <c r="C158" s="11"/>
      <c r="D158" s="7" t="s">
        <v>28</v>
      </c>
      <c r="E158" s="42" t="s">
        <v>53</v>
      </c>
      <c r="F158" s="43">
        <v>90</v>
      </c>
      <c r="G158" s="43">
        <v>6.32</v>
      </c>
      <c r="H158" s="43">
        <v>5.91</v>
      </c>
      <c r="I158" s="43">
        <v>5.12</v>
      </c>
      <c r="J158" s="43">
        <v>145.44999999999999</v>
      </c>
      <c r="K158" s="44">
        <v>668</v>
      </c>
      <c r="L158" s="43"/>
    </row>
    <row r="159" spans="1:12" ht="15">
      <c r="A159" s="23"/>
      <c r="B159" s="15"/>
      <c r="C159" s="11"/>
      <c r="D159" s="7" t="s">
        <v>29</v>
      </c>
      <c r="E159" s="42" t="s">
        <v>40</v>
      </c>
      <c r="F159" s="43">
        <v>155</v>
      </c>
      <c r="G159" s="43">
        <v>2.2000000000000002</v>
      </c>
      <c r="H159" s="43">
        <v>3.9</v>
      </c>
      <c r="I159" s="43">
        <v>18.600000000000001</v>
      </c>
      <c r="J159" s="43">
        <v>147.6</v>
      </c>
      <c r="K159" s="44">
        <v>414</v>
      </c>
      <c r="L159" s="43"/>
    </row>
    <row r="160" spans="1:12" ht="15">
      <c r="A160" s="23"/>
      <c r="B160" s="15"/>
      <c r="C160" s="11"/>
      <c r="D160" s="7" t="s">
        <v>30</v>
      </c>
      <c r="E160" s="42" t="s">
        <v>47</v>
      </c>
      <c r="F160" s="43">
        <v>200</v>
      </c>
      <c r="G160" s="43">
        <v>0.8</v>
      </c>
      <c r="H160" s="43">
        <v>0</v>
      </c>
      <c r="I160" s="43">
        <v>18.2</v>
      </c>
      <c r="J160" s="43">
        <v>84</v>
      </c>
      <c r="K160" s="44"/>
      <c r="L160" s="43"/>
    </row>
    <row r="161" spans="1:12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32</v>
      </c>
      <c r="E162" s="42" t="s">
        <v>80</v>
      </c>
      <c r="F162" s="43">
        <v>60</v>
      </c>
      <c r="G162" s="43">
        <v>3.53</v>
      </c>
      <c r="H162" s="43">
        <v>0.96</v>
      </c>
      <c r="I162" s="43">
        <v>33.119999999999997</v>
      </c>
      <c r="J162" s="43">
        <v>132</v>
      </c>
      <c r="K162" s="44"/>
      <c r="L162" s="43"/>
    </row>
    <row r="163" spans="1:12" ht="15">
      <c r="A163" s="23"/>
      <c r="B163" s="15"/>
      <c r="C163" s="11"/>
      <c r="D163" s="57" t="s">
        <v>89</v>
      </c>
      <c r="E163" s="42" t="s">
        <v>61</v>
      </c>
      <c r="F163" s="43">
        <v>50</v>
      </c>
      <c r="G163" s="43">
        <v>5.25</v>
      </c>
      <c r="H163" s="43">
        <v>5.19</v>
      </c>
      <c r="I163" s="43">
        <v>15.01</v>
      </c>
      <c r="J163" s="43">
        <v>67.7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SUM(F156:F164)</f>
        <v>815</v>
      </c>
      <c r="G165" s="19">
        <f t="shared" ref="G165:J165" si="74">SUM(G156:G164)</f>
        <v>23.14</v>
      </c>
      <c r="H165" s="19">
        <f t="shared" si="74"/>
        <v>23.740000000000002</v>
      </c>
      <c r="I165" s="19">
        <f t="shared" si="74"/>
        <v>100.50000000000001</v>
      </c>
      <c r="J165" s="19">
        <f t="shared" si="74"/>
        <v>705.07</v>
      </c>
      <c r="K165" s="25"/>
      <c r="L165" s="19">
        <f t="shared" ref="L165" si="75">SUM(L156:L164)</f>
        <v>0</v>
      </c>
    </row>
    <row r="166" spans="1:12" ht="15">
      <c r="A166" s="29">
        <f>A149</f>
        <v>2</v>
      </c>
      <c r="B166" s="30">
        <f>B149</f>
        <v>4</v>
      </c>
      <c r="C166" s="64" t="s">
        <v>4</v>
      </c>
      <c r="D166" s="65"/>
      <c r="E166" s="31"/>
      <c r="F166" s="32">
        <f>F155+F165</f>
        <v>1320</v>
      </c>
      <c r="G166" s="32">
        <f t="shared" ref="G166" si="76">G155+G165</f>
        <v>38.54</v>
      </c>
      <c r="H166" s="32">
        <f t="shared" ref="H166" si="77">H155+H165</f>
        <v>39.56</v>
      </c>
      <c r="I166" s="32">
        <f t="shared" ref="I166" si="78">I155+I165</f>
        <v>167.79000000000002</v>
      </c>
      <c r="J166" s="32">
        <f t="shared" ref="J166:L166" si="79">J155+J165</f>
        <v>1175.52</v>
      </c>
      <c r="K166" s="32"/>
      <c r="L166" s="32">
        <f t="shared" si="79"/>
        <v>0</v>
      </c>
    </row>
    <row r="167" spans="1:12" ht="15">
      <c r="A167" s="20">
        <v>2</v>
      </c>
      <c r="B167" s="21">
        <v>5</v>
      </c>
      <c r="C167" s="22" t="s">
        <v>20</v>
      </c>
      <c r="D167" s="5" t="s">
        <v>21</v>
      </c>
      <c r="E167" s="39" t="s">
        <v>62</v>
      </c>
      <c r="F167" s="40">
        <v>240</v>
      </c>
      <c r="G167" s="40">
        <v>12.3</v>
      </c>
      <c r="H167" s="40">
        <v>11</v>
      </c>
      <c r="I167" s="40">
        <v>33.06</v>
      </c>
      <c r="J167" s="40">
        <v>277.05</v>
      </c>
      <c r="K167" s="41">
        <v>390</v>
      </c>
      <c r="L167" s="40"/>
    </row>
    <row r="168" spans="1:12" ht="15">
      <c r="A168" s="23"/>
      <c r="B168" s="15"/>
      <c r="C168" s="11"/>
      <c r="D168" s="7" t="s">
        <v>22</v>
      </c>
      <c r="E168" s="42" t="s">
        <v>77</v>
      </c>
      <c r="F168" s="43">
        <v>220</v>
      </c>
      <c r="G168" s="43">
        <v>0</v>
      </c>
      <c r="H168" s="43">
        <v>0</v>
      </c>
      <c r="I168" s="43">
        <v>14.97</v>
      </c>
      <c r="J168" s="43">
        <v>56.05</v>
      </c>
      <c r="K168" s="44">
        <v>944</v>
      </c>
      <c r="L168" s="43"/>
    </row>
    <row r="169" spans="1:12" ht="15">
      <c r="A169" s="23"/>
      <c r="B169" s="15"/>
      <c r="C169" s="11"/>
      <c r="D169" s="7" t="s">
        <v>23</v>
      </c>
      <c r="E169" s="42" t="s">
        <v>83</v>
      </c>
      <c r="F169" s="43">
        <v>40</v>
      </c>
      <c r="G169" s="43">
        <v>3.08</v>
      </c>
      <c r="H169" s="43">
        <v>1.22</v>
      </c>
      <c r="I169" s="43">
        <v>19.2</v>
      </c>
      <c r="J169" s="43">
        <v>104</v>
      </c>
      <c r="K169" s="44"/>
      <c r="L169" s="43"/>
    </row>
    <row r="170" spans="1:12" ht="15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 t="s">
        <v>52</v>
      </c>
      <c r="F171" s="43">
        <v>5</v>
      </c>
      <c r="G171" s="43">
        <v>0.04</v>
      </c>
      <c r="H171" s="43">
        <v>3.6</v>
      </c>
      <c r="I171" s="43">
        <v>7.0000000000000007E-2</v>
      </c>
      <c r="J171" s="43">
        <v>33</v>
      </c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.75" customHeight="1">
      <c r="A173" s="24"/>
      <c r="B173" s="17"/>
      <c r="C173" s="8"/>
      <c r="D173" s="18" t="s">
        <v>33</v>
      </c>
      <c r="E173" s="9"/>
      <c r="F173" s="19">
        <f>SUM(F167:F172)</f>
        <v>505</v>
      </c>
      <c r="G173" s="19">
        <f t="shared" ref="G173:J173" si="80">SUM(G167:G172)</f>
        <v>15.42</v>
      </c>
      <c r="H173" s="19">
        <f t="shared" si="80"/>
        <v>15.82</v>
      </c>
      <c r="I173" s="19">
        <f t="shared" si="80"/>
        <v>67.3</v>
      </c>
      <c r="J173" s="19">
        <f t="shared" si="80"/>
        <v>470.1</v>
      </c>
      <c r="K173" s="25"/>
      <c r="L173" s="19">
        <f t="shared" ref="L173" si="81">SUM(L167:L172)</f>
        <v>0</v>
      </c>
    </row>
    <row r="174" spans="1:12" ht="15">
      <c r="A174" s="26">
        <f>A167</f>
        <v>2</v>
      </c>
      <c r="B174" s="13">
        <f>B167</f>
        <v>5</v>
      </c>
      <c r="C174" s="10" t="s">
        <v>25</v>
      </c>
      <c r="D174" s="7" t="s">
        <v>26</v>
      </c>
      <c r="E174" s="42" t="s">
        <v>73</v>
      </c>
      <c r="F174" s="43">
        <v>60</v>
      </c>
      <c r="G174" s="43">
        <v>0.48</v>
      </c>
      <c r="H174" s="43">
        <v>0.06</v>
      </c>
      <c r="I174" s="43">
        <v>1.02</v>
      </c>
      <c r="J174" s="43">
        <v>6</v>
      </c>
      <c r="K174" s="44">
        <v>70</v>
      </c>
      <c r="L174" s="43"/>
    </row>
    <row r="175" spans="1:12" ht="15">
      <c r="A175" s="23"/>
      <c r="B175" s="15"/>
      <c r="C175" s="11"/>
      <c r="D175" s="7" t="s">
        <v>27</v>
      </c>
      <c r="E175" s="42" t="s">
        <v>63</v>
      </c>
      <c r="F175" s="43">
        <v>200</v>
      </c>
      <c r="G175" s="43">
        <v>3.07</v>
      </c>
      <c r="H175" s="43">
        <v>3.5</v>
      </c>
      <c r="I175" s="43">
        <v>8.26</v>
      </c>
      <c r="J175" s="43">
        <v>93</v>
      </c>
      <c r="K175" s="44">
        <v>101</v>
      </c>
      <c r="L175" s="43"/>
    </row>
    <row r="176" spans="1:12" ht="15">
      <c r="A176" s="23"/>
      <c r="B176" s="15"/>
      <c r="C176" s="11"/>
      <c r="D176" s="7" t="s">
        <v>28</v>
      </c>
      <c r="E176" s="42" t="s">
        <v>71</v>
      </c>
      <c r="F176" s="43">
        <v>260</v>
      </c>
      <c r="G176" s="43">
        <v>14.18</v>
      </c>
      <c r="H176" s="43">
        <v>17.23</v>
      </c>
      <c r="I176" s="43">
        <v>15.49</v>
      </c>
      <c r="J176" s="43">
        <v>266.8</v>
      </c>
      <c r="K176" s="44">
        <v>642</v>
      </c>
      <c r="L176" s="43"/>
    </row>
    <row r="177" spans="1:12" ht="1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30</v>
      </c>
      <c r="E178" s="42" t="s">
        <v>84</v>
      </c>
      <c r="F178" s="43">
        <v>200</v>
      </c>
      <c r="G178" s="43">
        <v>0.45</v>
      </c>
      <c r="H178" s="43">
        <v>0.1</v>
      </c>
      <c r="I178" s="43">
        <v>33.9</v>
      </c>
      <c r="J178" s="43">
        <v>141.19999999999999</v>
      </c>
      <c r="K178" s="44">
        <v>346</v>
      </c>
      <c r="L178" s="43"/>
    </row>
    <row r="179" spans="1:12" ht="15">
      <c r="A179" s="23"/>
      <c r="B179" s="15"/>
      <c r="C179" s="11"/>
      <c r="D179" s="7" t="s">
        <v>31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32</v>
      </c>
      <c r="E180" s="42" t="s">
        <v>80</v>
      </c>
      <c r="F180" s="43">
        <v>60</v>
      </c>
      <c r="G180" s="43">
        <v>3.53</v>
      </c>
      <c r="H180" s="43">
        <v>0.96</v>
      </c>
      <c r="I180" s="43">
        <v>33.119999999999997</v>
      </c>
      <c r="J180" s="43">
        <v>132</v>
      </c>
      <c r="K180" s="44"/>
      <c r="L180" s="43"/>
    </row>
    <row r="181" spans="1:12" ht="15">
      <c r="A181" s="23"/>
      <c r="B181" s="15"/>
      <c r="C181" s="11"/>
      <c r="D181" s="59" t="s">
        <v>89</v>
      </c>
      <c r="E181" s="42" t="s">
        <v>87</v>
      </c>
      <c r="F181" s="43">
        <v>20</v>
      </c>
      <c r="G181" s="43">
        <v>1.35</v>
      </c>
      <c r="H181" s="43">
        <v>1.87</v>
      </c>
      <c r="I181" s="43">
        <v>8.6999999999999993</v>
      </c>
      <c r="J181" s="43">
        <v>66.56</v>
      </c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33</v>
      </c>
      <c r="E183" s="9"/>
      <c r="F183" s="19">
        <f>SUM(F174:F182)</f>
        <v>800</v>
      </c>
      <c r="G183" s="19">
        <f t="shared" ref="G183:J183" si="82">SUM(G174:G182)</f>
        <v>23.060000000000002</v>
      </c>
      <c r="H183" s="19">
        <f t="shared" si="82"/>
        <v>23.720000000000002</v>
      </c>
      <c r="I183" s="19">
        <f t="shared" si="82"/>
        <v>100.49</v>
      </c>
      <c r="J183" s="19">
        <f t="shared" si="82"/>
        <v>705.56</v>
      </c>
      <c r="K183" s="25"/>
      <c r="L183" s="19">
        <f t="shared" ref="L183" si="83">SUM(L174:L182)</f>
        <v>0</v>
      </c>
    </row>
    <row r="184" spans="1:12" ht="15">
      <c r="A184" s="29">
        <f>A167</f>
        <v>2</v>
      </c>
      <c r="B184" s="30">
        <f>B167</f>
        <v>5</v>
      </c>
      <c r="C184" s="64" t="s">
        <v>4</v>
      </c>
      <c r="D184" s="65"/>
      <c r="E184" s="31"/>
      <c r="F184" s="32">
        <f>F173+F183</f>
        <v>1305</v>
      </c>
      <c r="G184" s="32">
        <f t="shared" ref="G184" si="84">G173+G183</f>
        <v>38.480000000000004</v>
      </c>
      <c r="H184" s="32">
        <f t="shared" ref="H184" si="85">H173+H183</f>
        <v>39.540000000000006</v>
      </c>
      <c r="I184" s="32">
        <f t="shared" ref="I184" si="86">I173+I183</f>
        <v>167.79</v>
      </c>
      <c r="J184" s="32">
        <f t="shared" ref="J184:L184" si="87">J173+J183</f>
        <v>1175.6599999999999</v>
      </c>
      <c r="K184" s="32"/>
      <c r="L184" s="32">
        <f t="shared" si="87"/>
        <v>0</v>
      </c>
    </row>
    <row r="185" spans="1:12">
      <c r="A185" s="27"/>
      <c r="B185" s="28"/>
      <c r="C185" s="66" t="s">
        <v>5</v>
      </c>
      <c r="D185" s="66"/>
      <c r="E185" s="66"/>
      <c r="F185" s="34">
        <f>(F23+F41+F59+F77+F94+F112+F130+F148+F166+F184)/(IF(F23=0,0,1)+IF(F41=0,0,1)+IF(F59=0,0,1)+IF(F77=0,0,1)+IF(F94=0,0,1)+IF(F112=0,0,1)+IF(F130=0,0,1)+IF(F148=0,0,1)+IF(F166=0,0,1)+IF(F184=0,0,1))</f>
        <v>1342.5</v>
      </c>
      <c r="G185" s="34">
        <f>(G23+G41+G59+G77+G94+G112+G130+G148+G166+G184)/(IF(G23=0,0,1)+IF(G41=0,0,1)+IF(G59=0,0,1)+IF(G77=0,0,1)+IF(G94=0,0,1)+IF(G112=0,0,1)+IF(G130=0,0,1)+IF(G148=0,0,1)+IF(G166=0,0,1)+IF(G184=0,0,1))</f>
        <v>38.625</v>
      </c>
      <c r="H185" s="34">
        <f>(H23+H41+H59+H77+H94+H112+H130+H148+H166+H184)/(IF(H23=0,0,1)+IF(H41=0,0,1)+IF(H59=0,0,1)+IF(H77=0,0,1)+IF(H94=0,0,1)+IF(H112=0,0,1)+IF(H130=0,0,1)+IF(H148=0,0,1)+IF(H166=0,0,1)+IF(H184=0,0,1))</f>
        <v>39.491</v>
      </c>
      <c r="I185" s="34">
        <f>(I23+I41+I59+I77+I94+I112+I130+I148+I166+I184)/(IF(I23=0,0,1)+IF(I41=0,0,1)+IF(I59=0,0,1)+IF(I77=0,0,1)+IF(I94=0,0,1)+IF(I112=0,0,1)+IF(I130=0,0,1)+IF(I148=0,0,1)+IF(I166=0,0,1)+IF(I184=0,0,1))</f>
        <v>167.858</v>
      </c>
      <c r="J185" s="34">
        <f>(J23+J41+J59+J77+J94+J112+J130+J148+J166+J184)/(IF(J23=0,0,1)+IF(J41=0,0,1)+IF(J59=0,0,1)+IF(J77=0,0,1)+IF(J94=0,0,1)+IF(J112=0,0,1)+IF(J130=0,0,1)+IF(J148=0,0,1)+IF(J166=0,0,1)+IF(J184=0,0,1))</f>
        <v>1175.7180000000001</v>
      </c>
      <c r="K185" s="34"/>
      <c r="L185" s="34" t="e">
        <f>(L23+L41+L59+L77+L94+L112+L130+L148+L166+L184)/(IF(L23=0,0,1)+IF(L41=0,0,1)+IF(L59=0,0,1)+IF(L77=0,0,1)+IF(L94=0,0,1)+IF(L112=0,0,1)+IF(L130=0,0,1)+IF(L148=0,0,1)+IF(L166=0,0,1)+IF(L184=0,0,1))</f>
        <v>#DIV/0!</v>
      </c>
    </row>
  </sheetData>
  <mergeCells count="14">
    <mergeCell ref="C77:D77"/>
    <mergeCell ref="C94:D94"/>
    <mergeCell ref="C23:D23"/>
    <mergeCell ref="C185:E185"/>
    <mergeCell ref="C184:D184"/>
    <mergeCell ref="C112:D112"/>
    <mergeCell ref="C130:D130"/>
    <mergeCell ref="C148:D148"/>
    <mergeCell ref="C166:D166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2025-02-28T17:47:03Z</dcterms:modified>
</cp:coreProperties>
</file>